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pc48\Downloads\"/>
    </mc:Choice>
  </mc:AlternateContent>
  <xr:revisionPtr revIDLastSave="0" documentId="13_ncr:1_{C0E2D20A-6DBA-489B-9D0B-11DABFA6A6F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le 1" sheetId="1" r:id="rId1"/>
  </sheets>
  <definedNames>
    <definedName name="_xlnm.Print_Area" localSheetId="0">'Table 1'!$A$1:$M$38</definedName>
    <definedName name="_xlnm.Print_Titles" localSheetId="0">'Table 1'!$1:$4</definedName>
  </definedNames>
  <calcPr calcId="191029"/>
</workbook>
</file>

<file path=xl/calcChain.xml><?xml version="1.0" encoding="utf-8"?>
<calcChain xmlns="http://schemas.openxmlformats.org/spreadsheetml/2006/main">
  <c r="L21" i="1" l="1"/>
  <c r="J21" i="1"/>
  <c r="L19" i="1"/>
  <c r="L18" i="1"/>
  <c r="M6" i="1"/>
  <c r="L34" i="1"/>
  <c r="J34" i="1"/>
  <c r="J35" i="1"/>
  <c r="K35" i="1"/>
  <c r="K20" i="1"/>
  <c r="J20" i="1"/>
  <c r="J7" i="1"/>
  <c r="K7" i="1"/>
  <c r="K31" i="1"/>
  <c r="M11" i="1"/>
  <c r="L24" i="1"/>
  <c r="J24" i="1"/>
  <c r="E36" i="1"/>
  <c r="J6" i="1"/>
  <c r="M5" i="1"/>
  <c r="L26" i="1"/>
  <c r="J25" i="1"/>
  <c r="L25" i="1"/>
  <c r="J15" i="1"/>
  <c r="J16" i="1"/>
  <c r="L16" i="1"/>
  <c r="K15" i="1"/>
  <c r="M9" i="1"/>
  <c r="L10" i="1"/>
  <c r="M17" i="1"/>
  <c r="M22" i="1"/>
  <c r="M23" i="1"/>
  <c r="M27" i="1"/>
  <c r="L29" i="1"/>
  <c r="M33" i="1"/>
  <c r="K5" i="1"/>
  <c r="K8" i="1"/>
  <c r="K11" i="1"/>
  <c r="K12" i="1"/>
  <c r="K13" i="1"/>
  <c r="K14" i="1"/>
  <c r="K17" i="1"/>
  <c r="K22" i="1"/>
  <c r="K23" i="1"/>
  <c r="K27" i="1"/>
  <c r="K28" i="1"/>
  <c r="K30" i="1"/>
  <c r="K32" i="1"/>
  <c r="K33" i="1"/>
  <c r="J28" i="1" l="1"/>
  <c r="J26" i="1"/>
  <c r="J5" i="1"/>
  <c r="J8" i="1"/>
  <c r="J9" i="1"/>
  <c r="J10" i="1"/>
  <c r="J11" i="1"/>
  <c r="J12" i="1"/>
  <c r="J13" i="1"/>
  <c r="J14" i="1"/>
  <c r="J17" i="1"/>
  <c r="J18" i="1"/>
  <c r="J19" i="1"/>
  <c r="J22" i="1"/>
  <c r="J23" i="1"/>
  <c r="J27" i="1"/>
  <c r="J29" i="1"/>
  <c r="J30" i="1"/>
  <c r="J31" i="1"/>
  <c r="J32" i="1"/>
  <c r="J33" i="1"/>
  <c r="D36" i="1" l="1"/>
  <c r="F36" i="1"/>
  <c r="G36" i="1"/>
  <c r="H36" i="1"/>
  <c r="H37" i="1" s="1"/>
  <c r="I36" i="1"/>
  <c r="I37" i="1" l="1"/>
  <c r="J36" i="1"/>
  <c r="J37" i="1" s="1"/>
  <c r="G37" i="1"/>
</calcChain>
</file>

<file path=xl/sharedStrings.xml><?xml version="1.0" encoding="utf-8"?>
<sst xmlns="http://schemas.openxmlformats.org/spreadsheetml/2006/main" count="261" uniqueCount="72">
  <si>
    <r>
      <rPr>
        <b/>
        <sz val="9"/>
        <rFont val="Times New Roman"/>
        <family val="1"/>
      </rPr>
      <t>KONTENJAN</t>
    </r>
  </si>
  <si>
    <r>
      <rPr>
        <sz val="9"/>
        <rFont val="Times New Roman"/>
        <family val="1"/>
      </rPr>
      <t>Yüksek Lisans (Tezli)</t>
    </r>
  </si>
  <si>
    <r>
      <rPr>
        <sz val="9"/>
        <rFont val="Times New Roman"/>
        <family val="1"/>
      </rPr>
      <t>Yüksek Lisans (Tezsiz)</t>
    </r>
  </si>
  <si>
    <r>
      <rPr>
        <sz val="10"/>
        <rFont val="Times New Roman"/>
        <family val="1"/>
      </rPr>
      <t>SÖZ</t>
    </r>
  </si>
  <si>
    <r>
      <rPr>
        <sz val="10"/>
        <rFont val="Times New Roman"/>
        <family val="1"/>
      </rPr>
      <t>-</t>
    </r>
  </si>
  <si>
    <r>
      <rPr>
        <sz val="10"/>
        <rFont val="Times New Roman"/>
        <family val="1"/>
      </rPr>
      <t>Çağdaş Türk Lehçeleri ve Edebiyatları</t>
    </r>
  </si>
  <si>
    <r>
      <rPr>
        <sz val="10"/>
        <rFont val="Times New Roman"/>
        <family val="1"/>
      </rPr>
      <t>Gastronomi ve Mutfak Sanatları</t>
    </r>
  </si>
  <si>
    <r>
      <rPr>
        <sz val="10"/>
        <rFont val="Times New Roman"/>
        <family val="1"/>
      </rPr>
      <t>EA</t>
    </r>
  </si>
  <si>
    <r>
      <rPr>
        <sz val="10"/>
        <rFont val="Times New Roman"/>
        <family val="1"/>
      </rPr>
      <t>İşletme</t>
    </r>
  </si>
  <si>
    <r>
      <rPr>
        <sz val="10"/>
        <rFont val="Times New Roman"/>
        <family val="1"/>
      </rPr>
      <t>Maliye</t>
    </r>
  </si>
  <si>
    <r>
      <rPr>
        <sz val="10"/>
        <rFont val="Times New Roman"/>
        <family val="1"/>
      </rPr>
      <t>Mali Hukuk Tezsiz (İ.Ö)</t>
    </r>
  </si>
  <si>
    <r>
      <rPr>
        <sz val="10"/>
        <rFont val="Times New Roman"/>
        <family val="1"/>
      </rPr>
      <t>Muhasebe Finansman</t>
    </r>
  </si>
  <si>
    <r>
      <rPr>
        <sz val="10"/>
        <rFont val="Times New Roman"/>
        <family val="1"/>
      </rPr>
      <t>Sosyal Bilgiler Eğitimi</t>
    </r>
  </si>
  <si>
    <r>
      <rPr>
        <sz val="10"/>
        <rFont val="Times New Roman"/>
        <family val="1"/>
      </rPr>
      <t>Sosyoloji</t>
    </r>
  </si>
  <si>
    <r>
      <rPr>
        <sz val="10"/>
        <rFont val="Times New Roman"/>
        <family val="1"/>
      </rPr>
      <t>Tarih</t>
    </r>
  </si>
  <si>
    <r>
      <rPr>
        <sz val="10"/>
        <rFont val="Times New Roman"/>
        <family val="1"/>
      </rPr>
      <t>Turizm İşletmeciliği</t>
    </r>
  </si>
  <si>
    <r>
      <rPr>
        <sz val="10"/>
        <rFont val="Times New Roman"/>
        <family val="1"/>
      </rPr>
      <t>Türk Dili ve Edebiyatı</t>
    </r>
  </si>
  <si>
    <r>
      <rPr>
        <sz val="10"/>
        <rFont val="Times New Roman"/>
        <family val="1"/>
      </rPr>
      <t xml:space="preserve">Üretim
</t>
    </r>
    <r>
      <rPr>
        <sz val="10"/>
        <rFont val="Times New Roman"/>
        <family val="1"/>
      </rPr>
      <t>Yönetimi ve Pazarlama</t>
    </r>
  </si>
  <si>
    <r>
      <rPr>
        <sz val="10"/>
        <rFont val="Times New Roman"/>
        <family val="1"/>
      </rPr>
      <t>Yerel Yönetimler ve Maliyesi Tezsiz (İ.Ö.)</t>
    </r>
  </si>
  <si>
    <t>-</t>
  </si>
  <si>
    <t>Program</t>
  </si>
  <si>
    <t>Katılım Bankacılığı</t>
  </si>
  <si>
    <t>EA</t>
  </si>
  <si>
    <t>Temel Eğitim</t>
  </si>
  <si>
    <t>Sosyoloji</t>
  </si>
  <si>
    <t>Tarih</t>
  </si>
  <si>
    <t>Turizm Rehberliği</t>
  </si>
  <si>
    <t>Coğrafya Eğitimi</t>
  </si>
  <si>
    <t>Tarih Eğitimi</t>
  </si>
  <si>
    <t>Türkçe ve Sosyal Bilimler Eğitimi</t>
  </si>
  <si>
    <t>Uluslararası Ticaret ve Finansman</t>
  </si>
  <si>
    <t>Anabilim/ Anasanat/ Bilim Dalı</t>
  </si>
  <si>
    <t>ALES Puan Türü</t>
  </si>
  <si>
    <t>Çağdaş Türk Lehçeleri ve Edebiyatları</t>
  </si>
  <si>
    <t>Eğitim Bilimleri</t>
  </si>
  <si>
    <t>Gastronomi ve Mutfak Sanatları</t>
  </si>
  <si>
    <t>İşletme</t>
  </si>
  <si>
    <t>Maliye</t>
  </si>
  <si>
    <t>Turizm İşletmeciliği</t>
  </si>
  <si>
    <t>Türk Dili ve Edebiyatı</t>
  </si>
  <si>
    <t>GENEL TOPLAM</t>
  </si>
  <si>
    <r>
      <rPr>
        <sz val="9"/>
        <rFont val="Times New Roman"/>
        <family val="1"/>
        <charset val="162"/>
      </rPr>
      <t>Her öğrencinin kendi (lisans mezuniyeti) alanındaki
puan türü</t>
    </r>
  </si>
  <si>
    <t>Doktora/Sanatta Yeterlik</t>
  </si>
  <si>
    <t>TOPLAM</t>
  </si>
  <si>
    <t>Yüksek Lisans</t>
  </si>
  <si>
    <t>Yüksek Lisans (Tezsiz)</t>
  </si>
  <si>
    <t>SÖZ</t>
  </si>
  <si>
    <t xml:space="preserve">Turizm Rehberliği </t>
  </si>
  <si>
    <t>Turizm Rehberliği (İ.Ö)</t>
  </si>
  <si>
    <t>Yönetim ve Organizasyon</t>
  </si>
  <si>
    <t>İşletme Yönetimi (İ.Ö.)</t>
  </si>
  <si>
    <t>YENİ KAYIT YAPTIRANLARIN SAYISI</t>
  </si>
  <si>
    <t>Programların Doluluk Oranları</t>
  </si>
  <si>
    <t>TYL</t>
  </si>
  <si>
    <t>TZYL</t>
  </si>
  <si>
    <t>Dr</t>
  </si>
  <si>
    <t>Toplam Doluluk Oranı</t>
  </si>
  <si>
    <t>Tezli Yüksek Lisans Doluluk Oranı</t>
  </si>
  <si>
    <t>Tezsiz Yüksek Lisans Doluluk Oranı</t>
  </si>
  <si>
    <t>Doktora/Sanatta Yeterlik Doluluk Oranı</t>
  </si>
  <si>
    <t>Felsefe</t>
  </si>
  <si>
    <t>Kamu Hukuku</t>
  </si>
  <si>
    <t>Kamu Hukuku Tezsiz (İÖ)</t>
  </si>
  <si>
    <t>Okul Öncesi Eğitimi Tezsiz (İÖ)</t>
  </si>
  <si>
    <t>Eğitim Programları ve Öğretim</t>
  </si>
  <si>
    <t>Doluluk oranları 2023-2024 Eğitim-Öğretim Yılı güz dönemi kontenjan sayıları ve kayıt yaptıran öğrenci sayıları baz alınarak hesaplanmıştır.</t>
  </si>
  <si>
    <r>
      <rPr>
        <sz val="10"/>
        <rFont val="Times New Roman"/>
        <family val="1"/>
      </rPr>
      <t>Tarih</t>
    </r>
    <r>
      <rPr>
        <sz val="10"/>
        <rFont val="Times New Roman"/>
        <family val="1"/>
        <charset val="162"/>
      </rPr>
      <t xml:space="preserve"> (İÖ)</t>
    </r>
  </si>
  <si>
    <t>Özel Hukuk</t>
  </si>
  <si>
    <r>
      <rPr>
        <sz val="10"/>
        <rFont val="Times New Roman"/>
        <family val="1"/>
      </rPr>
      <t>Sosyal Bilgiler Eğitimi</t>
    </r>
    <r>
      <rPr>
        <sz val="10"/>
        <rFont val="Times New Roman"/>
        <family val="1"/>
        <charset val="162"/>
      </rPr>
      <t xml:space="preserve"> Tezsiz (İÖ)</t>
    </r>
  </si>
  <si>
    <r>
      <rPr>
        <b/>
        <sz val="13"/>
        <color rgb="FF0000FF"/>
        <rFont val="Calibri"/>
        <family val="2"/>
      </rPr>
      <t xml:space="preserve">T.C.
AFYON KOCATEPE ÜNİVERSİTESİ SOSYAL BİLİMLER ENSTİTÜSÜ
2024-2025 EĞİTİM-ÖĞRETİM YILI BAHAR DÖNEMİ İTİBARİ İLE LİSANSÜSTÜ PROGRAMLARIMIZA
</t>
    </r>
    <r>
      <rPr>
        <b/>
        <sz val="13"/>
        <color rgb="FFC00000"/>
        <rFont val="Calibri"/>
        <family val="2"/>
        <charset val="162"/>
      </rPr>
      <t>YENİ KAYIT YAPTIRAN ÖĞRENCİ SAYILARI</t>
    </r>
  </si>
  <si>
    <r>
      <t>Sınıf Eğitimi</t>
    </r>
    <r>
      <rPr>
        <sz val="10"/>
        <rFont val="Times New Roman"/>
        <family val="1"/>
        <charset val="162"/>
      </rPr>
      <t xml:space="preserve"> Tezsiz (İÖ)</t>
    </r>
  </si>
  <si>
    <t>Özel Hukuk Tezsiz (İÖ)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</si>
</sst>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0"/>
      <color rgb="FF000000"/>
      <name val="Times New Roman"/>
      <charset val="204"/>
    </font>
    <font>
      <sz val="9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color rgb="FFFFFFFF"/>
      <name val="Times New Roman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13"/>
      <color rgb="FF0000FF"/>
      <name val="Calibri"/>
      <family val="2"/>
    </font>
    <font>
      <sz val="1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10"/>
      <color theme="0"/>
      <name val="Times New Roman"/>
      <family val="1"/>
      <charset val="162"/>
    </font>
    <font>
      <b/>
      <sz val="14"/>
      <color theme="0"/>
      <name val="Times New Roman"/>
      <family val="1"/>
      <charset val="162"/>
    </font>
    <font>
      <b/>
      <sz val="10"/>
      <color rgb="FFC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8"/>
      <name val="Times New Roman"/>
      <family val="1"/>
      <charset val="162"/>
    </font>
    <font>
      <b/>
      <sz val="13"/>
      <color rgb="FFC00000"/>
      <name val="Calibri"/>
      <family val="2"/>
      <charset val="162"/>
    </font>
    <font>
      <b/>
      <sz val="13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</patternFill>
    </fill>
    <fill>
      <patternFill patternType="solid">
        <fgColor rgb="FFFF33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85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4" borderId="0" xfId="0" applyFill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 wrapText="1"/>
    </xf>
    <xf numFmtId="1" fontId="14" fillId="4" borderId="1" xfId="0" applyNumberFormat="1" applyFont="1" applyFill="1" applyBorder="1" applyAlignment="1">
      <alignment horizontal="center" vertical="center" shrinkToFit="1"/>
    </xf>
    <xf numFmtId="1" fontId="14" fillId="6" borderId="1" xfId="0" applyNumberFormat="1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1" fontId="14" fillId="6" borderId="10" xfId="0" applyNumberFormat="1" applyFont="1" applyFill="1" applyBorder="1" applyAlignment="1">
      <alignment horizontal="center" vertical="center" shrinkToFit="1"/>
    </xf>
    <xf numFmtId="1" fontId="14" fillId="0" borderId="10" xfId="0" applyNumberFormat="1" applyFont="1" applyBorder="1" applyAlignment="1">
      <alignment horizontal="center" vertical="center" shrinkToFit="1"/>
    </xf>
    <xf numFmtId="0" fontId="13" fillId="4" borderId="11" xfId="0" applyFont="1" applyFill="1" applyBorder="1" applyAlignment="1">
      <alignment horizontal="center" vertical="center" wrapText="1"/>
    </xf>
    <xf numFmtId="1" fontId="14" fillId="4" borderId="11" xfId="0" applyNumberFormat="1" applyFont="1" applyFill="1" applyBorder="1" applyAlignment="1">
      <alignment horizontal="center" vertical="center" shrinkToFit="1"/>
    </xf>
    <xf numFmtId="0" fontId="14" fillId="4" borderId="1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5" fillId="6" borderId="1" xfId="2" applyNumberFormat="1" applyFont="1" applyFill="1" applyBorder="1" applyAlignment="1">
      <alignment horizontal="center" vertical="center"/>
    </xf>
    <xf numFmtId="9" fontId="19" fillId="4" borderId="6" xfId="1" applyFont="1" applyFill="1" applyBorder="1" applyAlignment="1">
      <alignment vertical="center"/>
    </xf>
    <xf numFmtId="1" fontId="6" fillId="3" borderId="2" xfId="0" applyNumberFormat="1" applyFont="1" applyFill="1" applyBorder="1" applyAlignment="1">
      <alignment horizontal="center" vertical="center" shrinkToFit="1"/>
    </xf>
    <xf numFmtId="10" fontId="19" fillId="6" borderId="13" xfId="1" applyNumberFormat="1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textRotation="90" wrapText="1"/>
    </xf>
    <xf numFmtId="0" fontId="4" fillId="2" borderId="4" xfId="0" applyFont="1" applyFill="1" applyBorder="1" applyAlignment="1">
      <alignment horizont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indent="1"/>
    </xf>
    <xf numFmtId="0" fontId="19" fillId="0" borderId="1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9" fontId="19" fillId="4" borderId="5" xfId="1" applyFont="1" applyFill="1" applyBorder="1" applyAlignment="1">
      <alignment horizontal="center" vertical="center" wrapText="1"/>
    </xf>
    <xf numFmtId="9" fontId="19" fillId="4" borderId="8" xfId="1" applyFont="1" applyFill="1" applyBorder="1" applyAlignment="1">
      <alignment horizontal="center" vertical="center" wrapText="1"/>
    </xf>
    <xf numFmtId="9" fontId="19" fillId="4" borderId="7" xfId="1" applyFont="1" applyFill="1" applyBorder="1" applyAlignment="1">
      <alignment horizontal="center" vertical="center" wrapText="1"/>
    </xf>
    <xf numFmtId="9" fontId="19" fillId="4" borderId="9" xfId="1" applyFont="1" applyFill="1" applyBorder="1" applyAlignment="1">
      <alignment horizontal="center" vertical="center" wrapText="1"/>
    </xf>
    <xf numFmtId="9" fontId="19" fillId="4" borderId="13" xfId="1" applyFont="1" applyFill="1" applyBorder="1" applyAlignment="1">
      <alignment horizontal="center" vertical="center"/>
    </xf>
    <xf numFmtId="9" fontId="19" fillId="4" borderId="6" xfId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3">
    <cellStyle name="Normal" xfId="0" builtinId="0"/>
    <cellStyle name="Virgül" xfId="2" builtinId="3"/>
    <cellStyle name="Yüzd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101601</xdr:colOff>
      <xdr:row>35</xdr:row>
      <xdr:rowOff>5978</xdr:rowOff>
    </xdr:from>
    <xdr:to>
      <xdr:col>0</xdr:col>
      <xdr:colOff>722150</xdr:colOff>
      <xdr:row>36</xdr:row>
      <xdr:rowOff>2550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ED81DB77-01AB-42C8-8026-5F2AC412E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1" y="32225131"/>
          <a:ext cx="699470" cy="683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pageSetUpPr fitToPage="1"/>
  </sheetPr>
  <dimension ref="A1:M39"/>
  <sheetViews>
    <sheetView tabSelected="1" view="pageBreakPreview" zoomScale="70" zoomScaleNormal="100" zoomScaleSheetLayoutView="70" workbookViewId="0">
      <pane ySplit="4" topLeftCell="A5" activePane="bottomLeft" state="frozen"/>
      <selection pane="bottomLeft" activeCell="H11" sqref="H11"/>
    </sheetView>
  </sheetViews>
  <sheetFormatPr defaultRowHeight="12.75" x14ac:dyDescent="0.2"/>
  <cols>
    <col min="1" max="1" width="24" bestFit="1" customWidth="1"/>
    <col min="2" max="2" width="16.5" customWidth="1"/>
    <col min="3" max="4" width="15.33203125" customWidth="1"/>
    <col min="5" max="5" width="15.33203125" style="2" customWidth="1"/>
    <col min="6" max="6" width="15.33203125" customWidth="1"/>
    <col min="7" max="9" width="18.33203125" style="2" customWidth="1"/>
    <col min="10" max="10" width="16.83203125" customWidth="1"/>
  </cols>
  <sheetData>
    <row r="1" spans="1:13" ht="78.599999999999994" customHeight="1" x14ac:dyDescent="0.2">
      <c r="A1" s="49" t="s">
        <v>69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37.15" customHeight="1" x14ac:dyDescent="0.2">
      <c r="A2" s="64" t="s">
        <v>31</v>
      </c>
      <c r="B2" s="62" t="s">
        <v>20</v>
      </c>
      <c r="C2" s="63" t="s">
        <v>32</v>
      </c>
      <c r="D2" s="53" t="s">
        <v>0</v>
      </c>
      <c r="E2" s="53"/>
      <c r="F2" s="54"/>
      <c r="G2" s="60" t="s">
        <v>51</v>
      </c>
      <c r="H2" s="60"/>
      <c r="I2" s="60"/>
      <c r="J2" s="61"/>
      <c r="K2" s="51" t="s">
        <v>52</v>
      </c>
      <c r="L2" s="52"/>
      <c r="M2" s="52"/>
    </row>
    <row r="3" spans="1:13" ht="37.15" customHeight="1" x14ac:dyDescent="0.2">
      <c r="A3" s="64"/>
      <c r="B3" s="62"/>
      <c r="C3" s="63"/>
      <c r="D3" s="55" t="s">
        <v>1</v>
      </c>
      <c r="E3" s="55" t="s">
        <v>2</v>
      </c>
      <c r="F3" s="56" t="s">
        <v>42</v>
      </c>
      <c r="G3" s="43" t="s">
        <v>44</v>
      </c>
      <c r="H3" s="45" t="s">
        <v>45</v>
      </c>
      <c r="I3" s="45" t="s">
        <v>42</v>
      </c>
      <c r="J3" s="58" t="s">
        <v>43</v>
      </c>
      <c r="K3" s="51"/>
      <c r="L3" s="52"/>
      <c r="M3" s="52"/>
    </row>
    <row r="4" spans="1:13" ht="31.5" customHeight="1" x14ac:dyDescent="0.2">
      <c r="A4" s="64"/>
      <c r="B4" s="62"/>
      <c r="C4" s="63"/>
      <c r="D4" s="55"/>
      <c r="E4" s="55"/>
      <c r="F4" s="57"/>
      <c r="G4" s="44"/>
      <c r="H4" s="46"/>
      <c r="I4" s="46"/>
      <c r="J4" s="59"/>
      <c r="K4" s="35" t="s">
        <v>53</v>
      </c>
      <c r="L4" s="35" t="s">
        <v>54</v>
      </c>
      <c r="M4" s="35" t="s">
        <v>55</v>
      </c>
    </row>
    <row r="5" spans="1:13" ht="64.900000000000006" customHeight="1" x14ac:dyDescent="0.2">
      <c r="A5" s="13" t="s">
        <v>33</v>
      </c>
      <c r="B5" s="3" t="s">
        <v>5</v>
      </c>
      <c r="C5" s="3" t="s">
        <v>3</v>
      </c>
      <c r="D5" s="11">
        <v>5</v>
      </c>
      <c r="E5" s="13" t="s">
        <v>19</v>
      </c>
      <c r="F5" s="34">
        <v>3</v>
      </c>
      <c r="G5" s="24">
        <v>4</v>
      </c>
      <c r="H5" s="28" t="s">
        <v>19</v>
      </c>
      <c r="I5" s="15">
        <v>0</v>
      </c>
      <c r="J5" s="30">
        <f t="shared" ref="J5:J35" si="0">SUM(G5,H5,I5)</f>
        <v>4</v>
      </c>
      <c r="K5" s="36">
        <f t="shared" ref="K5:L35" si="1">(G5)/D5</f>
        <v>0.8</v>
      </c>
      <c r="L5" s="36" t="s">
        <v>19</v>
      </c>
      <c r="M5" s="36">
        <f t="shared" ref="M5:M6" si="2">(I5)/F5</f>
        <v>0</v>
      </c>
    </row>
    <row r="6" spans="1:13" ht="64.900000000000006" customHeight="1" x14ac:dyDescent="0.2">
      <c r="A6" s="41" t="s">
        <v>34</v>
      </c>
      <c r="B6" s="6" t="s">
        <v>64</v>
      </c>
      <c r="C6" s="17" t="s">
        <v>41</v>
      </c>
      <c r="D6" s="11" t="s">
        <v>19</v>
      </c>
      <c r="E6" s="29" t="s">
        <v>19</v>
      </c>
      <c r="F6" s="26">
        <v>4</v>
      </c>
      <c r="G6" s="23" t="s">
        <v>19</v>
      </c>
      <c r="H6" s="28" t="s">
        <v>19</v>
      </c>
      <c r="I6" s="12">
        <v>4</v>
      </c>
      <c r="J6" s="30">
        <f t="shared" si="0"/>
        <v>4</v>
      </c>
      <c r="K6" s="36" t="s">
        <v>19</v>
      </c>
      <c r="L6" s="36" t="s">
        <v>19</v>
      </c>
      <c r="M6" s="36">
        <f t="shared" si="2"/>
        <v>1</v>
      </c>
    </row>
    <row r="7" spans="1:13" ht="64.900000000000006" customHeight="1" x14ac:dyDescent="0.2">
      <c r="A7" s="15" t="s">
        <v>60</v>
      </c>
      <c r="B7" s="3" t="s">
        <v>60</v>
      </c>
      <c r="C7" s="3" t="s">
        <v>22</v>
      </c>
      <c r="D7" s="10">
        <v>10</v>
      </c>
      <c r="E7" s="9" t="s">
        <v>19</v>
      </c>
      <c r="F7" s="34" t="s">
        <v>19</v>
      </c>
      <c r="G7" s="31">
        <v>2</v>
      </c>
      <c r="H7" s="11" t="s">
        <v>19</v>
      </c>
      <c r="I7" s="15" t="s">
        <v>19</v>
      </c>
      <c r="J7" s="30">
        <f t="shared" si="0"/>
        <v>2</v>
      </c>
      <c r="K7" s="36">
        <f t="shared" ref="K7:M17" si="3">(G7)/D7</f>
        <v>0.2</v>
      </c>
      <c r="L7" s="36" t="s">
        <v>19</v>
      </c>
      <c r="M7" s="36" t="s">
        <v>19</v>
      </c>
    </row>
    <row r="8" spans="1:13" ht="64.900000000000006" customHeight="1" x14ac:dyDescent="0.2">
      <c r="A8" s="14" t="s">
        <v>35</v>
      </c>
      <c r="B8" s="5" t="s">
        <v>6</v>
      </c>
      <c r="C8" s="5" t="s">
        <v>3</v>
      </c>
      <c r="D8" s="11">
        <v>10</v>
      </c>
      <c r="E8" s="14" t="s">
        <v>19</v>
      </c>
      <c r="F8" s="25" t="s">
        <v>19</v>
      </c>
      <c r="G8" s="23">
        <v>4</v>
      </c>
      <c r="H8" s="28" t="s">
        <v>19</v>
      </c>
      <c r="I8" s="29" t="s">
        <v>19</v>
      </c>
      <c r="J8" s="30">
        <f t="shared" si="0"/>
        <v>4</v>
      </c>
      <c r="K8" s="36">
        <f t="shared" si="1"/>
        <v>0.4</v>
      </c>
      <c r="L8" s="36" t="s">
        <v>19</v>
      </c>
      <c r="M8" s="36" t="s">
        <v>19</v>
      </c>
    </row>
    <row r="9" spans="1:13" ht="64.900000000000006" customHeight="1" x14ac:dyDescent="0.2">
      <c r="A9" s="63" t="s">
        <v>36</v>
      </c>
      <c r="B9" s="3" t="s">
        <v>8</v>
      </c>
      <c r="C9" s="3" t="s">
        <v>7</v>
      </c>
      <c r="D9" s="22" t="s">
        <v>19</v>
      </c>
      <c r="E9" s="13" t="s">
        <v>19</v>
      </c>
      <c r="F9" s="26">
        <v>10</v>
      </c>
      <c r="G9" s="31" t="s">
        <v>19</v>
      </c>
      <c r="H9" s="28" t="s">
        <v>19</v>
      </c>
      <c r="I9" s="9">
        <v>1</v>
      </c>
      <c r="J9" s="30">
        <f t="shared" si="0"/>
        <v>1</v>
      </c>
      <c r="K9" s="36" t="s">
        <v>19</v>
      </c>
      <c r="L9" s="36" t="s">
        <v>19</v>
      </c>
      <c r="M9" s="36">
        <f t="shared" si="3"/>
        <v>0.1</v>
      </c>
    </row>
    <row r="10" spans="1:13" ht="64.900000000000006" customHeight="1" x14ac:dyDescent="0.2">
      <c r="A10" s="63"/>
      <c r="B10" s="16" t="s">
        <v>50</v>
      </c>
      <c r="C10" s="3" t="s">
        <v>4</v>
      </c>
      <c r="D10" s="10" t="s">
        <v>19</v>
      </c>
      <c r="E10" s="9">
        <v>60</v>
      </c>
      <c r="F10" s="27" t="s">
        <v>19</v>
      </c>
      <c r="G10" s="31" t="s">
        <v>19</v>
      </c>
      <c r="H10" s="11">
        <v>8</v>
      </c>
      <c r="I10" s="15" t="s">
        <v>19</v>
      </c>
      <c r="J10" s="30">
        <f t="shared" si="0"/>
        <v>8</v>
      </c>
      <c r="K10" s="36" t="s">
        <v>19</v>
      </c>
      <c r="L10" s="36">
        <f t="shared" si="3"/>
        <v>0.13333333333333333</v>
      </c>
      <c r="M10" s="36" t="s">
        <v>19</v>
      </c>
    </row>
    <row r="11" spans="1:13" ht="64.900000000000006" customHeight="1" x14ac:dyDescent="0.2">
      <c r="A11" s="63"/>
      <c r="B11" s="18" t="s">
        <v>21</v>
      </c>
      <c r="C11" s="18" t="s">
        <v>22</v>
      </c>
      <c r="D11" s="10">
        <v>10</v>
      </c>
      <c r="E11" s="12" t="s">
        <v>19</v>
      </c>
      <c r="F11" s="27">
        <v>10</v>
      </c>
      <c r="G11" s="32">
        <v>4</v>
      </c>
      <c r="H11" s="11" t="s">
        <v>19</v>
      </c>
      <c r="I11" s="29">
        <v>0</v>
      </c>
      <c r="J11" s="30">
        <f t="shared" si="0"/>
        <v>4</v>
      </c>
      <c r="K11" s="36">
        <f t="shared" si="1"/>
        <v>0.4</v>
      </c>
      <c r="L11" s="36" t="s">
        <v>19</v>
      </c>
      <c r="M11" s="36">
        <f t="shared" ref="M11" si="4">(I11)/F11</f>
        <v>0</v>
      </c>
    </row>
    <row r="12" spans="1:13" ht="64.900000000000006" customHeight="1" x14ac:dyDescent="0.2">
      <c r="A12" s="63"/>
      <c r="B12" s="3" t="s">
        <v>11</v>
      </c>
      <c r="C12" s="3" t="s">
        <v>7</v>
      </c>
      <c r="D12" s="10">
        <v>15</v>
      </c>
      <c r="E12" s="9" t="s">
        <v>19</v>
      </c>
      <c r="F12" s="27" t="s">
        <v>19</v>
      </c>
      <c r="G12" s="31">
        <v>5</v>
      </c>
      <c r="H12" s="11" t="s">
        <v>19</v>
      </c>
      <c r="I12" s="15" t="s">
        <v>19</v>
      </c>
      <c r="J12" s="30">
        <f t="shared" si="0"/>
        <v>5</v>
      </c>
      <c r="K12" s="36">
        <f t="shared" si="1"/>
        <v>0.33333333333333331</v>
      </c>
      <c r="L12" s="36" t="s">
        <v>19</v>
      </c>
      <c r="M12" s="36" t="s">
        <v>19</v>
      </c>
    </row>
    <row r="13" spans="1:13" ht="64.900000000000006" customHeight="1" x14ac:dyDescent="0.2">
      <c r="A13" s="63"/>
      <c r="B13" s="19" t="s">
        <v>17</v>
      </c>
      <c r="C13" s="5" t="s">
        <v>7</v>
      </c>
      <c r="D13" s="10">
        <v>10</v>
      </c>
      <c r="E13" s="12" t="s">
        <v>19</v>
      </c>
      <c r="F13" s="27" t="s">
        <v>19</v>
      </c>
      <c r="G13" s="32">
        <v>5</v>
      </c>
      <c r="H13" s="11" t="s">
        <v>19</v>
      </c>
      <c r="I13" s="29" t="s">
        <v>19</v>
      </c>
      <c r="J13" s="30">
        <f t="shared" si="0"/>
        <v>5</v>
      </c>
      <c r="K13" s="36">
        <f t="shared" si="1"/>
        <v>0.5</v>
      </c>
      <c r="L13" s="36" t="s">
        <v>19</v>
      </c>
      <c r="M13" s="36" t="s">
        <v>19</v>
      </c>
    </row>
    <row r="14" spans="1:13" ht="64.900000000000006" customHeight="1" x14ac:dyDescent="0.2">
      <c r="A14" s="63"/>
      <c r="B14" s="16" t="s">
        <v>49</v>
      </c>
      <c r="C14" s="3" t="s">
        <v>7</v>
      </c>
      <c r="D14" s="10">
        <v>10</v>
      </c>
      <c r="E14" s="9" t="s">
        <v>19</v>
      </c>
      <c r="F14" s="27" t="s">
        <v>19</v>
      </c>
      <c r="G14" s="31">
        <v>9</v>
      </c>
      <c r="H14" s="11" t="s">
        <v>19</v>
      </c>
      <c r="I14" s="15" t="s">
        <v>19</v>
      </c>
      <c r="J14" s="30">
        <f t="shared" si="0"/>
        <v>9</v>
      </c>
      <c r="K14" s="36">
        <f t="shared" si="1"/>
        <v>0.9</v>
      </c>
      <c r="L14" s="36" t="s">
        <v>19</v>
      </c>
      <c r="M14" s="36" t="s">
        <v>19</v>
      </c>
    </row>
    <row r="15" spans="1:13" ht="64.900000000000006" customHeight="1" x14ac:dyDescent="0.2">
      <c r="A15" s="47" t="s">
        <v>61</v>
      </c>
      <c r="B15" s="16" t="s">
        <v>61</v>
      </c>
      <c r="C15" s="3" t="s">
        <v>22</v>
      </c>
      <c r="D15" s="10">
        <v>10</v>
      </c>
      <c r="E15" s="9" t="s">
        <v>19</v>
      </c>
      <c r="F15" s="27" t="s">
        <v>19</v>
      </c>
      <c r="G15" s="31">
        <v>10</v>
      </c>
      <c r="H15" s="11" t="s">
        <v>19</v>
      </c>
      <c r="I15" s="15" t="s">
        <v>19</v>
      </c>
      <c r="J15" s="30">
        <f t="shared" si="0"/>
        <v>10</v>
      </c>
      <c r="K15" s="36">
        <f t="shared" si="1"/>
        <v>1</v>
      </c>
      <c r="L15" s="36"/>
      <c r="M15" s="36"/>
    </row>
    <row r="16" spans="1:13" ht="64.900000000000006" customHeight="1" x14ac:dyDescent="0.2">
      <c r="A16" s="48"/>
      <c r="B16" s="16" t="s">
        <v>62</v>
      </c>
      <c r="C16" s="3" t="s">
        <v>19</v>
      </c>
      <c r="D16" s="28" t="s">
        <v>19</v>
      </c>
      <c r="E16" s="9">
        <v>40</v>
      </c>
      <c r="F16" s="27" t="s">
        <v>19</v>
      </c>
      <c r="G16" s="31" t="s">
        <v>19</v>
      </c>
      <c r="H16" s="11">
        <v>22</v>
      </c>
      <c r="I16" s="15" t="s">
        <v>19</v>
      </c>
      <c r="J16" s="30">
        <f t="shared" si="0"/>
        <v>22</v>
      </c>
      <c r="K16" s="36" t="s">
        <v>19</v>
      </c>
      <c r="L16" s="36">
        <f t="shared" si="1"/>
        <v>0.55000000000000004</v>
      </c>
      <c r="M16" s="36"/>
    </row>
    <row r="17" spans="1:13" ht="64.900000000000006" customHeight="1" x14ac:dyDescent="0.2">
      <c r="A17" s="63" t="s">
        <v>37</v>
      </c>
      <c r="B17" s="5" t="s">
        <v>9</v>
      </c>
      <c r="C17" s="5" t="s">
        <v>7</v>
      </c>
      <c r="D17" s="11">
        <v>10</v>
      </c>
      <c r="E17" s="29" t="s">
        <v>19</v>
      </c>
      <c r="F17" s="26">
        <v>5</v>
      </c>
      <c r="G17" s="32">
        <v>4</v>
      </c>
      <c r="H17" s="11" t="s">
        <v>19</v>
      </c>
      <c r="I17" s="12">
        <v>0</v>
      </c>
      <c r="J17" s="30">
        <f t="shared" si="0"/>
        <v>4</v>
      </c>
      <c r="K17" s="36">
        <f t="shared" si="1"/>
        <v>0.4</v>
      </c>
      <c r="L17" s="36" t="s">
        <v>19</v>
      </c>
      <c r="M17" s="36">
        <f t="shared" si="3"/>
        <v>0</v>
      </c>
    </row>
    <row r="18" spans="1:13" ht="64.900000000000006" customHeight="1" x14ac:dyDescent="0.2">
      <c r="A18" s="63"/>
      <c r="B18" s="3" t="s">
        <v>10</v>
      </c>
      <c r="C18" s="3" t="s">
        <v>4</v>
      </c>
      <c r="D18" s="22" t="s">
        <v>19</v>
      </c>
      <c r="E18" s="9">
        <v>40</v>
      </c>
      <c r="F18" s="25" t="s">
        <v>19</v>
      </c>
      <c r="G18" s="31" t="s">
        <v>19</v>
      </c>
      <c r="H18" s="11">
        <v>0</v>
      </c>
      <c r="I18" s="15" t="s">
        <v>19</v>
      </c>
      <c r="J18" s="30">
        <f t="shared" si="0"/>
        <v>0</v>
      </c>
      <c r="K18" s="36" t="s">
        <v>19</v>
      </c>
      <c r="L18" s="36">
        <f>(H18)/E18</f>
        <v>0</v>
      </c>
      <c r="M18" s="36" t="s">
        <v>19</v>
      </c>
    </row>
    <row r="19" spans="1:13" ht="64.900000000000006" customHeight="1" x14ac:dyDescent="0.2">
      <c r="A19" s="63"/>
      <c r="B19" s="5" t="s">
        <v>18</v>
      </c>
      <c r="C19" s="5" t="s">
        <v>4</v>
      </c>
      <c r="D19" s="11" t="s">
        <v>19</v>
      </c>
      <c r="E19" s="14">
        <v>40</v>
      </c>
      <c r="F19" s="25" t="s">
        <v>19</v>
      </c>
      <c r="G19" s="32" t="s">
        <v>19</v>
      </c>
      <c r="H19" s="11">
        <v>0</v>
      </c>
      <c r="I19" s="29" t="s">
        <v>19</v>
      </c>
      <c r="J19" s="30">
        <f t="shared" si="0"/>
        <v>0</v>
      </c>
      <c r="K19" s="36" t="s">
        <v>19</v>
      </c>
      <c r="L19" s="36">
        <f>(H19)/E19</f>
        <v>0</v>
      </c>
      <c r="M19" s="36" t="s">
        <v>19</v>
      </c>
    </row>
    <row r="20" spans="1:13" ht="64.900000000000006" customHeight="1" x14ac:dyDescent="0.2">
      <c r="A20" s="47" t="s">
        <v>67</v>
      </c>
      <c r="B20" s="3" t="s">
        <v>67</v>
      </c>
      <c r="C20" s="3" t="s">
        <v>22</v>
      </c>
      <c r="D20" s="11">
        <v>10</v>
      </c>
      <c r="E20" s="15" t="s">
        <v>19</v>
      </c>
      <c r="F20" s="26" t="s">
        <v>19</v>
      </c>
      <c r="G20" s="24">
        <v>10</v>
      </c>
      <c r="H20" s="28" t="s">
        <v>19</v>
      </c>
      <c r="I20" s="9" t="s">
        <v>19</v>
      </c>
      <c r="J20" s="30">
        <f>SUM(G20,H20,I20)</f>
        <v>10</v>
      </c>
      <c r="K20" s="36">
        <f t="shared" si="1"/>
        <v>1</v>
      </c>
      <c r="L20" s="36" t="s">
        <v>19</v>
      </c>
      <c r="M20" s="36" t="s">
        <v>19</v>
      </c>
    </row>
    <row r="21" spans="1:13" ht="64.900000000000006" customHeight="1" x14ac:dyDescent="0.2">
      <c r="A21" s="84"/>
      <c r="B21" s="3" t="s">
        <v>71</v>
      </c>
      <c r="C21" s="3" t="s">
        <v>19</v>
      </c>
      <c r="D21" s="11" t="s">
        <v>19</v>
      </c>
      <c r="E21" s="15">
        <v>40</v>
      </c>
      <c r="F21" s="26" t="s">
        <v>19</v>
      </c>
      <c r="G21" s="24" t="s">
        <v>19</v>
      </c>
      <c r="H21" s="28">
        <v>0</v>
      </c>
      <c r="I21" s="9" t="s">
        <v>19</v>
      </c>
      <c r="J21" s="30">
        <f>SUM(G21,H21,I21)</f>
        <v>0</v>
      </c>
      <c r="K21" s="36" t="s">
        <v>19</v>
      </c>
      <c r="L21" s="36">
        <f>(H21)/E21</f>
        <v>0</v>
      </c>
      <c r="M21" s="36" t="s">
        <v>19</v>
      </c>
    </row>
    <row r="22" spans="1:13" ht="64.900000000000006" customHeight="1" x14ac:dyDescent="0.2">
      <c r="A22" s="40" t="s">
        <v>24</v>
      </c>
      <c r="B22" s="5" t="s">
        <v>13</v>
      </c>
      <c r="C22" s="5" t="s">
        <v>7</v>
      </c>
      <c r="D22" s="11">
        <v>5</v>
      </c>
      <c r="E22" s="14" t="s">
        <v>19</v>
      </c>
      <c r="F22" s="26">
        <v>5</v>
      </c>
      <c r="G22" s="23">
        <v>5</v>
      </c>
      <c r="H22" s="28" t="s">
        <v>19</v>
      </c>
      <c r="I22" s="29">
        <v>2</v>
      </c>
      <c r="J22" s="30">
        <f t="shared" si="0"/>
        <v>7</v>
      </c>
      <c r="K22" s="36">
        <f t="shared" si="1"/>
        <v>1</v>
      </c>
      <c r="L22" s="36" t="s">
        <v>19</v>
      </c>
      <c r="M22" s="36">
        <f t="shared" ref="M22:M33" si="5">(I22)/F22</f>
        <v>0.4</v>
      </c>
    </row>
    <row r="23" spans="1:13" ht="64.900000000000006" customHeight="1" x14ac:dyDescent="0.2">
      <c r="A23" s="80" t="s">
        <v>25</v>
      </c>
      <c r="B23" s="3" t="s">
        <v>14</v>
      </c>
      <c r="C23" s="3" t="s">
        <v>3</v>
      </c>
      <c r="D23" s="11">
        <v>20</v>
      </c>
      <c r="E23" s="15" t="s">
        <v>19</v>
      </c>
      <c r="F23" s="26">
        <v>5</v>
      </c>
      <c r="G23" s="24">
        <v>10</v>
      </c>
      <c r="H23" s="28" t="s">
        <v>19</v>
      </c>
      <c r="I23" s="15">
        <v>0</v>
      </c>
      <c r="J23" s="30">
        <f t="shared" si="0"/>
        <v>10</v>
      </c>
      <c r="K23" s="36">
        <f t="shared" si="1"/>
        <v>0.5</v>
      </c>
      <c r="L23" s="36" t="s">
        <v>19</v>
      </c>
      <c r="M23" s="36">
        <f t="shared" si="5"/>
        <v>0</v>
      </c>
    </row>
    <row r="24" spans="1:13" ht="64.900000000000006" customHeight="1" x14ac:dyDescent="0.2">
      <c r="A24" s="48"/>
      <c r="B24" s="16" t="s">
        <v>66</v>
      </c>
      <c r="C24" s="3" t="s">
        <v>19</v>
      </c>
      <c r="D24" s="11" t="s">
        <v>19</v>
      </c>
      <c r="E24" s="15">
        <v>40</v>
      </c>
      <c r="F24" s="26" t="s">
        <v>19</v>
      </c>
      <c r="G24" s="24" t="s">
        <v>19</v>
      </c>
      <c r="H24" s="28">
        <v>0</v>
      </c>
      <c r="I24" s="15" t="s">
        <v>19</v>
      </c>
      <c r="J24" s="30">
        <f t="shared" si="0"/>
        <v>0</v>
      </c>
      <c r="K24" s="36" t="s">
        <v>19</v>
      </c>
      <c r="L24" s="36">
        <f t="shared" si="1"/>
        <v>0</v>
      </c>
      <c r="M24" s="36" t="s">
        <v>19</v>
      </c>
    </row>
    <row r="25" spans="1:13" ht="64.900000000000006" customHeight="1" x14ac:dyDescent="0.2">
      <c r="A25" s="77" t="s">
        <v>23</v>
      </c>
      <c r="B25" s="6" t="s">
        <v>70</v>
      </c>
      <c r="C25" s="5" t="s">
        <v>19</v>
      </c>
      <c r="D25" s="11" t="s">
        <v>19</v>
      </c>
      <c r="E25" s="14">
        <v>50</v>
      </c>
      <c r="F25" s="26" t="s">
        <v>19</v>
      </c>
      <c r="G25" s="23"/>
      <c r="H25" s="28">
        <v>0</v>
      </c>
      <c r="I25" s="29" t="s">
        <v>19</v>
      </c>
      <c r="J25" s="30">
        <f t="shared" si="0"/>
        <v>0</v>
      </c>
      <c r="K25" s="36" t="s">
        <v>19</v>
      </c>
      <c r="L25" s="36">
        <f t="shared" si="1"/>
        <v>0</v>
      </c>
      <c r="M25" s="36" t="s">
        <v>19</v>
      </c>
    </row>
    <row r="26" spans="1:13" ht="64.900000000000006" customHeight="1" x14ac:dyDescent="0.2">
      <c r="A26" s="78"/>
      <c r="B26" s="5" t="s">
        <v>63</v>
      </c>
      <c r="C26" s="5" t="s">
        <v>19</v>
      </c>
      <c r="D26" s="11" t="s">
        <v>19</v>
      </c>
      <c r="E26" s="29">
        <v>50</v>
      </c>
      <c r="F26" s="26" t="s">
        <v>19</v>
      </c>
      <c r="G26" s="23" t="s">
        <v>19</v>
      </c>
      <c r="H26" s="28">
        <v>0</v>
      </c>
      <c r="I26" s="29" t="s">
        <v>19</v>
      </c>
      <c r="J26" s="30">
        <f t="shared" si="0"/>
        <v>0</v>
      </c>
      <c r="K26" s="36" t="s">
        <v>19</v>
      </c>
      <c r="L26" s="36">
        <f t="shared" si="1"/>
        <v>0</v>
      </c>
      <c r="M26" s="36" t="s">
        <v>19</v>
      </c>
    </row>
    <row r="27" spans="1:13" ht="64.900000000000006" customHeight="1" x14ac:dyDescent="0.2">
      <c r="A27" s="13" t="s">
        <v>38</v>
      </c>
      <c r="B27" s="3" t="s">
        <v>15</v>
      </c>
      <c r="C27" s="3" t="s">
        <v>7</v>
      </c>
      <c r="D27" s="11">
        <v>10</v>
      </c>
      <c r="E27" s="13" t="s">
        <v>19</v>
      </c>
      <c r="F27" s="26">
        <v>8</v>
      </c>
      <c r="G27" s="24">
        <v>0</v>
      </c>
      <c r="H27" s="28" t="s">
        <v>19</v>
      </c>
      <c r="I27" s="15">
        <v>0</v>
      </c>
      <c r="J27" s="30">
        <f t="shared" si="0"/>
        <v>0</v>
      </c>
      <c r="K27" s="36">
        <f t="shared" si="1"/>
        <v>0</v>
      </c>
      <c r="L27" s="36" t="s">
        <v>19</v>
      </c>
      <c r="M27" s="36">
        <f t="shared" si="5"/>
        <v>0</v>
      </c>
    </row>
    <row r="28" spans="1:13" ht="64.900000000000006" customHeight="1" x14ac:dyDescent="0.2">
      <c r="A28" s="79" t="s">
        <v>26</v>
      </c>
      <c r="B28" s="6" t="s">
        <v>47</v>
      </c>
      <c r="C28" s="6" t="s">
        <v>46</v>
      </c>
      <c r="D28" s="11">
        <v>10</v>
      </c>
      <c r="E28" s="14" t="s">
        <v>19</v>
      </c>
      <c r="F28" s="26" t="s">
        <v>19</v>
      </c>
      <c r="G28" s="23">
        <v>2</v>
      </c>
      <c r="H28" s="28" t="s">
        <v>19</v>
      </c>
      <c r="I28" s="29" t="s">
        <v>19</v>
      </c>
      <c r="J28" s="30">
        <f t="shared" si="0"/>
        <v>2</v>
      </c>
      <c r="K28" s="36">
        <f t="shared" si="1"/>
        <v>0.2</v>
      </c>
      <c r="L28" s="36" t="s">
        <v>19</v>
      </c>
      <c r="M28" s="36" t="s">
        <v>19</v>
      </c>
    </row>
    <row r="29" spans="1:13" ht="64.900000000000006" customHeight="1" x14ac:dyDescent="0.2">
      <c r="A29" s="78"/>
      <c r="B29" s="6" t="s">
        <v>48</v>
      </c>
      <c r="C29" s="5" t="s">
        <v>4</v>
      </c>
      <c r="D29" s="11" t="s">
        <v>19</v>
      </c>
      <c r="E29" s="14">
        <v>40</v>
      </c>
      <c r="F29" s="26" t="s">
        <v>19</v>
      </c>
      <c r="G29" s="23" t="s">
        <v>19</v>
      </c>
      <c r="H29" s="28">
        <v>9</v>
      </c>
      <c r="I29" s="29" t="s">
        <v>19</v>
      </c>
      <c r="J29" s="30">
        <f t="shared" si="0"/>
        <v>9</v>
      </c>
      <c r="K29" s="36" t="s">
        <v>19</v>
      </c>
      <c r="L29" s="36">
        <f t="shared" ref="L29" si="6">(H29)/E29</f>
        <v>0.22500000000000001</v>
      </c>
      <c r="M29" s="36" t="s">
        <v>19</v>
      </c>
    </row>
    <row r="30" spans="1:13" ht="64.900000000000006" customHeight="1" x14ac:dyDescent="0.2">
      <c r="A30" s="13" t="s">
        <v>39</v>
      </c>
      <c r="B30" s="3" t="s">
        <v>16</v>
      </c>
      <c r="C30" s="3" t="s">
        <v>3</v>
      </c>
      <c r="D30" s="11">
        <v>10</v>
      </c>
      <c r="E30" s="13" t="s">
        <v>19</v>
      </c>
      <c r="F30" s="26" t="s">
        <v>19</v>
      </c>
      <c r="G30" s="24">
        <v>6</v>
      </c>
      <c r="H30" s="28" t="s">
        <v>19</v>
      </c>
      <c r="I30" s="15" t="s">
        <v>19</v>
      </c>
      <c r="J30" s="30">
        <f t="shared" si="0"/>
        <v>6</v>
      </c>
      <c r="K30" s="36">
        <f t="shared" si="1"/>
        <v>0.6</v>
      </c>
      <c r="L30" s="36" t="s">
        <v>19</v>
      </c>
      <c r="M30" s="36" t="s">
        <v>19</v>
      </c>
    </row>
    <row r="31" spans="1:13" ht="64.900000000000006" customHeight="1" x14ac:dyDescent="0.2">
      <c r="A31" s="81" t="s">
        <v>29</v>
      </c>
      <c r="B31" s="6" t="s">
        <v>27</v>
      </c>
      <c r="C31" s="5" t="s">
        <v>3</v>
      </c>
      <c r="D31" s="11">
        <v>5</v>
      </c>
      <c r="E31" s="14" t="s">
        <v>19</v>
      </c>
      <c r="F31" s="26" t="s">
        <v>19</v>
      </c>
      <c r="G31" s="23">
        <v>1</v>
      </c>
      <c r="H31" s="28" t="s">
        <v>19</v>
      </c>
      <c r="I31" s="29" t="s">
        <v>19</v>
      </c>
      <c r="J31" s="30">
        <f t="shared" si="0"/>
        <v>1</v>
      </c>
      <c r="K31" s="36">
        <f t="shared" si="1"/>
        <v>0.2</v>
      </c>
      <c r="L31" s="36" t="s">
        <v>19</v>
      </c>
      <c r="M31" s="36" t="s">
        <v>19</v>
      </c>
    </row>
    <row r="32" spans="1:13" ht="64.900000000000006" customHeight="1" x14ac:dyDescent="0.2">
      <c r="A32" s="82"/>
      <c r="B32" s="16" t="s">
        <v>28</v>
      </c>
      <c r="C32" s="3" t="s">
        <v>3</v>
      </c>
      <c r="D32" s="11">
        <v>5</v>
      </c>
      <c r="E32" s="13" t="s">
        <v>19</v>
      </c>
      <c r="F32" s="26" t="s">
        <v>19</v>
      </c>
      <c r="G32" s="24">
        <v>1</v>
      </c>
      <c r="H32" s="28" t="s">
        <v>19</v>
      </c>
      <c r="I32" s="15" t="s">
        <v>19</v>
      </c>
      <c r="J32" s="30">
        <f t="shared" si="0"/>
        <v>1</v>
      </c>
      <c r="K32" s="36">
        <f t="shared" si="1"/>
        <v>0.2</v>
      </c>
      <c r="L32" s="36" t="s">
        <v>19</v>
      </c>
      <c r="M32" s="36" t="s">
        <v>19</v>
      </c>
    </row>
    <row r="33" spans="1:13" ht="64.900000000000006" customHeight="1" x14ac:dyDescent="0.2">
      <c r="A33" s="82"/>
      <c r="B33" s="3" t="s">
        <v>12</v>
      </c>
      <c r="C33" s="3" t="s">
        <v>3</v>
      </c>
      <c r="D33" s="11">
        <v>12</v>
      </c>
      <c r="E33" s="15" t="s">
        <v>19</v>
      </c>
      <c r="F33" s="26">
        <v>5</v>
      </c>
      <c r="G33" s="24">
        <v>3</v>
      </c>
      <c r="H33" s="28" t="s">
        <v>19</v>
      </c>
      <c r="I33" s="15">
        <v>0</v>
      </c>
      <c r="J33" s="30">
        <f t="shared" si="0"/>
        <v>3</v>
      </c>
      <c r="K33" s="36">
        <f t="shared" si="1"/>
        <v>0.25</v>
      </c>
      <c r="L33" s="36" t="s">
        <v>19</v>
      </c>
      <c r="M33" s="36">
        <f t="shared" si="5"/>
        <v>0</v>
      </c>
    </row>
    <row r="34" spans="1:13" ht="64.900000000000006" customHeight="1" x14ac:dyDescent="0.2">
      <c r="A34" s="83"/>
      <c r="B34" s="16" t="s">
        <v>68</v>
      </c>
      <c r="C34" s="3" t="s">
        <v>19</v>
      </c>
      <c r="D34" s="11" t="s">
        <v>19</v>
      </c>
      <c r="E34" s="15">
        <v>40</v>
      </c>
      <c r="F34" s="26" t="s">
        <v>19</v>
      </c>
      <c r="G34" s="24" t="s">
        <v>19</v>
      </c>
      <c r="H34" s="28">
        <v>0</v>
      </c>
      <c r="I34" s="15"/>
      <c r="J34" s="30">
        <f t="shared" si="0"/>
        <v>0</v>
      </c>
      <c r="K34" s="36" t="s">
        <v>19</v>
      </c>
      <c r="L34" s="36">
        <f t="shared" si="1"/>
        <v>0</v>
      </c>
      <c r="M34" s="36"/>
    </row>
    <row r="35" spans="1:13" ht="64.900000000000006" customHeight="1" x14ac:dyDescent="0.2">
      <c r="A35" s="42" t="s">
        <v>30</v>
      </c>
      <c r="B35" s="20" t="s">
        <v>30</v>
      </c>
      <c r="C35" s="21" t="s">
        <v>22</v>
      </c>
      <c r="D35" s="11">
        <v>10</v>
      </c>
      <c r="E35" s="29" t="s">
        <v>19</v>
      </c>
      <c r="F35" s="26" t="s">
        <v>19</v>
      </c>
      <c r="G35" s="23">
        <v>0</v>
      </c>
      <c r="H35" s="28" t="s">
        <v>19</v>
      </c>
      <c r="I35" s="29" t="s">
        <v>19</v>
      </c>
      <c r="J35" s="30">
        <f t="shared" si="0"/>
        <v>0</v>
      </c>
      <c r="K35" s="36">
        <f t="shared" si="1"/>
        <v>0</v>
      </c>
      <c r="L35" s="36" t="s">
        <v>19</v>
      </c>
      <c r="M35" s="36" t="s">
        <v>19</v>
      </c>
    </row>
    <row r="36" spans="1:13" ht="54" customHeight="1" x14ac:dyDescent="0.2">
      <c r="A36" s="1"/>
      <c r="B36" s="7" t="s">
        <v>40</v>
      </c>
      <c r="C36" s="8" t="s">
        <v>19</v>
      </c>
      <c r="D36" s="4">
        <f>SUM(D5:D35)</f>
        <v>187</v>
      </c>
      <c r="E36" s="4">
        <f>SUM(E5:E35)</f>
        <v>440</v>
      </c>
      <c r="F36" s="4">
        <f>SUM(F5:F35)</f>
        <v>55</v>
      </c>
      <c r="G36" s="4">
        <f>SUM(G5:G35)</f>
        <v>85</v>
      </c>
      <c r="H36" s="4">
        <f>SUM(H5:H35)</f>
        <v>39</v>
      </c>
      <c r="I36" s="4">
        <f>SUM(I5:I35)</f>
        <v>7</v>
      </c>
      <c r="J36" s="38">
        <f>SUM(G36,H36,I36)</f>
        <v>131</v>
      </c>
    </row>
    <row r="37" spans="1:13" ht="22.5" customHeight="1" x14ac:dyDescent="0.2">
      <c r="B37" s="65" t="s">
        <v>65</v>
      </c>
      <c r="C37" s="66"/>
      <c r="D37" s="66"/>
      <c r="E37" s="66"/>
      <c r="F37" s="67"/>
      <c r="G37" s="39">
        <f>(G36)/D36</f>
        <v>0.45454545454545453</v>
      </c>
      <c r="H37" s="39">
        <f>(H36)/E36</f>
        <v>8.8636363636363638E-2</v>
      </c>
      <c r="I37" s="39">
        <f>(I36)/F36</f>
        <v>0.12727272727272726</v>
      </c>
      <c r="J37" s="75">
        <f>J36/(E36+F36+D36)</f>
        <v>0.19208211143695014</v>
      </c>
      <c r="K37" s="71" t="s">
        <v>56</v>
      </c>
      <c r="L37" s="71"/>
      <c r="M37" s="72"/>
    </row>
    <row r="38" spans="1:13" ht="126" customHeight="1" x14ac:dyDescent="0.2">
      <c r="B38" s="68"/>
      <c r="C38" s="69"/>
      <c r="D38" s="69"/>
      <c r="E38" s="69"/>
      <c r="F38" s="70"/>
      <c r="G38" s="33" t="s">
        <v>57</v>
      </c>
      <c r="H38" s="33" t="s">
        <v>58</v>
      </c>
      <c r="I38" s="33" t="s">
        <v>59</v>
      </c>
      <c r="J38" s="76"/>
      <c r="K38" s="73"/>
      <c r="L38" s="73"/>
      <c r="M38" s="74"/>
    </row>
    <row r="39" spans="1:13" ht="12.75" customHeight="1" x14ac:dyDescent="0.2">
      <c r="K39" s="37"/>
    </row>
  </sheetData>
  <mergeCells count="25">
    <mergeCell ref="B37:F38"/>
    <mergeCell ref="K37:M38"/>
    <mergeCell ref="J37:J38"/>
    <mergeCell ref="A9:A14"/>
    <mergeCell ref="A17:A19"/>
    <mergeCell ref="A25:A26"/>
    <mergeCell ref="A28:A29"/>
    <mergeCell ref="A23:A24"/>
    <mergeCell ref="A31:A34"/>
    <mergeCell ref="A20:A21"/>
    <mergeCell ref="G3:G4"/>
    <mergeCell ref="H3:H4"/>
    <mergeCell ref="A15:A16"/>
    <mergeCell ref="A1:M1"/>
    <mergeCell ref="K2:M3"/>
    <mergeCell ref="D2:F2"/>
    <mergeCell ref="D3:D4"/>
    <mergeCell ref="E3:E4"/>
    <mergeCell ref="F3:F4"/>
    <mergeCell ref="I3:I4"/>
    <mergeCell ref="J3:J4"/>
    <mergeCell ref="G2:J2"/>
    <mergeCell ref="B2:B4"/>
    <mergeCell ref="C2:C4"/>
    <mergeCell ref="A2:A4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rowBreaks count="1" manualBreakCount="1">
    <brk id="2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Table 1</vt:lpstr>
      <vt:lpstr>'Table 1'!Yazdırma_Alanı</vt:lpstr>
      <vt:lpstr>'Table 1'!Yazdırma_Başlıkları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Sosyal Bilimler Enstitüsü AKÜ</cp:lastModifiedBy>
  <cp:lastPrinted>2025-02-04T14:28:32Z</cp:lastPrinted>
  <dcterms:created xsi:type="dcterms:W3CDTF">2020-04-02T14:04:25Z</dcterms:created>
  <dcterms:modified xsi:type="dcterms:W3CDTF">2025-02-10T12:17:15Z</dcterms:modified>
</cp:coreProperties>
</file>