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"/>
    </mc:Choice>
  </mc:AlternateContent>
  <xr:revisionPtr revIDLastSave="0" documentId="8_{D8E1B17F-3FE0-4E49-BA2E-8F465915C3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1'!$A$1:$L$21</definedName>
  </definedNames>
  <calcPr calcId="191029"/>
</workbook>
</file>

<file path=xl/calcChain.xml><?xml version="1.0" encoding="utf-8"?>
<calcChain xmlns="http://schemas.openxmlformats.org/spreadsheetml/2006/main">
  <c r="K17" i="1" l="1"/>
  <c r="I17" i="1"/>
  <c r="I16" i="1"/>
  <c r="I15" i="1"/>
  <c r="I14" i="1"/>
  <c r="I13" i="1"/>
  <c r="I12" i="1"/>
  <c r="I11" i="1"/>
  <c r="I10" i="1"/>
  <c r="K8" i="1"/>
  <c r="J5" i="1"/>
  <c r="J6" i="1"/>
  <c r="J7" i="1"/>
  <c r="J9" i="1"/>
  <c r="J10" i="1"/>
  <c r="J11" i="1"/>
  <c r="J12" i="1"/>
  <c r="J13" i="1"/>
  <c r="J14" i="1"/>
  <c r="J15" i="1"/>
  <c r="J16" i="1"/>
  <c r="I8" i="1"/>
  <c r="J18" i="1"/>
  <c r="I6" i="1"/>
  <c r="I7" i="1"/>
  <c r="I9" i="1"/>
  <c r="I18" i="1"/>
  <c r="F19" i="1" l="1"/>
  <c r="G19" i="1"/>
  <c r="C19" i="1"/>
  <c r="D19" i="1"/>
  <c r="I5" i="1"/>
  <c r="F20" i="1" l="1"/>
  <c r="G20" i="1" l="1"/>
  <c r="I19" i="1"/>
  <c r="I20" i="1" s="1"/>
</calcChain>
</file>

<file path=xl/sharedStrings.xml><?xml version="1.0" encoding="utf-8"?>
<sst xmlns="http://schemas.openxmlformats.org/spreadsheetml/2006/main" count="116" uniqueCount="39">
  <si>
    <r>
      <rPr>
        <b/>
        <sz val="9"/>
        <rFont val="Times New Roman"/>
        <family val="1"/>
      </rPr>
      <t>KONTENJAN</t>
    </r>
  </si>
  <si>
    <r>
      <rPr>
        <b/>
        <sz val="10"/>
        <color rgb="FFC00000"/>
        <rFont val="Times New Roman"/>
        <family val="1"/>
      </rPr>
      <t>TOPLAM</t>
    </r>
  </si>
  <si>
    <r>
      <rPr>
        <sz val="9"/>
        <rFont val="Times New Roman"/>
        <family val="1"/>
      </rPr>
      <t>Yüksek Lisans (Tezsiz)</t>
    </r>
  </si>
  <si>
    <r>
      <rPr>
        <sz val="9"/>
        <rFont val="Times New Roman"/>
        <family val="1"/>
      </rPr>
      <t>Doktora/ Sanatta Yeterlik</t>
    </r>
  </si>
  <si>
    <t>-</t>
  </si>
  <si>
    <t>Program</t>
  </si>
  <si>
    <t>GENEL TOPLAM</t>
  </si>
  <si>
    <t>TYL</t>
  </si>
  <si>
    <t>TZYL</t>
  </si>
  <si>
    <t>Dr</t>
  </si>
  <si>
    <t>Toplam Doluluk Oranı</t>
  </si>
  <si>
    <t>Doktora/Sanatta Yeterlik</t>
  </si>
  <si>
    <t>Yüksek Lisans (Tezsiz)</t>
  </si>
  <si>
    <t>Programların Doluluk Oranları</t>
  </si>
  <si>
    <t>Doktora/Sanatta Yeterlik Doluluk Oranı</t>
  </si>
  <si>
    <t>Yüksek Lisans (Tezli)</t>
  </si>
  <si>
    <t>Tezsiz Yüksek Lisans Doluluk Oranı</t>
  </si>
  <si>
    <t>Tezli Yüksek Lisans Doluluk Oranı</t>
  </si>
  <si>
    <t>YENİ KAYIT YAPTIRANLARIN SAYISI</t>
  </si>
  <si>
    <t>Gastronomi ve Mutfak Sanatları</t>
  </si>
  <si>
    <r>
      <rPr>
        <sz val="10"/>
        <rFont val="Times New Roman"/>
        <family val="1"/>
      </rPr>
      <t>Gastronomi ve Mutfak Sanatları</t>
    </r>
  </si>
  <si>
    <t>İktisat</t>
  </si>
  <si>
    <r>
      <rPr>
        <sz val="10"/>
        <rFont val="Times New Roman"/>
        <family val="1"/>
      </rPr>
      <t>İktisat</t>
    </r>
  </si>
  <si>
    <t>İşletme (İngilizce)</t>
  </si>
  <si>
    <t>İşletme Yönetimi (İ.Ö.)</t>
  </si>
  <si>
    <r>
      <rPr>
        <sz val="10"/>
        <rFont val="Times New Roman"/>
        <family val="1"/>
      </rPr>
      <t xml:space="preserve">Üretim
</t>
    </r>
    <r>
      <rPr>
        <sz val="10"/>
        <rFont val="Times New Roman"/>
        <family val="1"/>
      </rPr>
      <t>Yönetimi ve Pazarlama</t>
    </r>
  </si>
  <si>
    <t>Yönetim ve Organizasyon</t>
  </si>
  <si>
    <t>İşletme</t>
  </si>
  <si>
    <t>Kamu Hukuku</t>
  </si>
  <si>
    <t>Müzik</t>
  </si>
  <si>
    <t>Sanat ve Tasarım</t>
  </si>
  <si>
    <t>Siyaset Bilimi ve Kamu Yönetimi</t>
  </si>
  <si>
    <t>Temel İslam Bilimleri</t>
  </si>
  <si>
    <t xml:space="preserve">Turizm Rehberliği </t>
  </si>
  <si>
    <t>Turizm Rehberliği (İ.Ö)</t>
  </si>
  <si>
    <t>Uluslararası Ticaret ve Finansman</t>
  </si>
  <si>
    <t>Doluluk oranları 2024-2025 Eğitim-Öğretim Yılı güz dönemi yabancı uyruklu kontenjan sayıları ve kayıt yaptıran öğrenci sayıları baz alınarak hesaplanmıştır.</t>
  </si>
  <si>
    <r>
      <rPr>
        <b/>
        <sz val="13"/>
        <color rgb="FF0000FF"/>
        <rFont val="Calibri"/>
        <family val="2"/>
      </rPr>
      <t xml:space="preserve">T.C.
AFYON KOCATEPE ÜNİVERSİTESİ SOSYAL BİLİMLER ENSTİTÜSÜ
2024-2025 EĞİTİM-ÖĞRETİM YILI GÜZ DÖNEMİ İTİBARİ İLE ANABİLİM/ANASANAT DALLARIMIZA
</t>
    </r>
    <r>
      <rPr>
        <sz val="13"/>
        <color rgb="FFC00000"/>
        <rFont val="Times New Roman"/>
        <family val="1"/>
      </rPr>
      <t xml:space="preserve"> </t>
    </r>
    <r>
      <rPr>
        <b/>
        <sz val="13"/>
        <color rgb="FFC00000"/>
        <rFont val="Calibri"/>
        <family val="2"/>
      </rPr>
      <t>YENİ KAYIT YAPTIRAN YABANCI UYRUKLU ÖĞRENCİ SAYILARI</t>
    </r>
  </si>
  <si>
    <t>Anabilim/ Anasanat Dalı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</si>
</sst>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color rgb="FF000000"/>
      <name val="Times New Roman"/>
      <charset val="204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2"/>
    </font>
    <font>
      <b/>
      <sz val="14"/>
      <color rgb="FFFFFFFF"/>
      <name val="Times New Roman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rgb="FFC00000"/>
      <name val="Times New Roman"/>
      <family val="1"/>
    </font>
    <font>
      <b/>
      <sz val="13"/>
      <color rgb="FF0000FF"/>
      <name val="Calibri"/>
      <family val="2"/>
    </font>
    <font>
      <sz val="13"/>
      <color rgb="FFC00000"/>
      <name val="Times New Roman"/>
      <family val="1"/>
    </font>
    <font>
      <b/>
      <sz val="13"/>
      <color rgb="FFC00000"/>
      <name val="Calibri"/>
      <family val="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sz val="13"/>
      <color rgb="FF000000"/>
      <name val="Times New Roman"/>
      <family val="2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FF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0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4" borderId="0" xfId="0" applyFill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1" fontId="5" fillId="5" borderId="2" xfId="0" applyNumberFormat="1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10" fontId="12" fillId="4" borderId="1" xfId="1" applyNumberFormat="1" applyFont="1" applyFill="1" applyBorder="1" applyAlignment="1">
      <alignment horizontal="center" vertical="center"/>
    </xf>
    <xf numFmtId="1" fontId="5" fillId="5" borderId="6" xfId="0" applyNumberFormat="1" applyFont="1" applyFill="1" applyBorder="1" applyAlignment="1">
      <alignment horizontal="center" vertical="center" shrinkToFit="1"/>
    </xf>
    <xf numFmtId="1" fontId="5" fillId="5" borderId="16" xfId="0" applyNumberFormat="1" applyFont="1" applyFill="1" applyBorder="1" applyAlignment="1">
      <alignment horizontal="center" vertical="center" shrinkToFit="1"/>
    </xf>
    <xf numFmtId="0" fontId="17" fillId="4" borderId="13" xfId="0" applyFont="1" applyFill="1" applyBorder="1" applyAlignment="1">
      <alignment horizontal="center" vertical="top" wrapText="1"/>
    </xf>
    <xf numFmtId="9" fontId="17" fillId="0" borderId="2" xfId="2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top" wrapText="1"/>
    </xf>
    <xf numFmtId="9" fontId="17" fillId="4" borderId="2" xfId="2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9" fontId="17" fillId="4" borderId="5" xfId="2" applyFont="1" applyFill="1" applyBorder="1" applyAlignment="1">
      <alignment horizontal="center" vertical="center"/>
    </xf>
    <xf numFmtId="9" fontId="17" fillId="4" borderId="9" xfId="2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145268</xdr:rowOff>
    </xdr:from>
    <xdr:to>
      <xdr:col>0</xdr:col>
      <xdr:colOff>840627</xdr:colOff>
      <xdr:row>0</xdr:row>
      <xdr:rowOff>979169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5268"/>
          <a:ext cx="825500" cy="833901"/>
        </a:xfrm>
        <a:prstGeom prst="rect">
          <a:avLst/>
        </a:prstGeom>
      </xdr:spPr>
    </xdr:pic>
    <xdr:clientData/>
  </xdr:twoCellAnchor>
  <xdr:twoCellAnchor editAs="oneCell">
    <xdr:from>
      <xdr:col>10</xdr:col>
      <xdr:colOff>151354</xdr:colOff>
      <xdr:row>0</xdr:row>
      <xdr:rowOff>83970</xdr:rowOff>
    </xdr:from>
    <xdr:to>
      <xdr:col>11</xdr:col>
      <xdr:colOff>447771</xdr:colOff>
      <xdr:row>0</xdr:row>
      <xdr:rowOff>969794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4354" y="83970"/>
          <a:ext cx="856711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18</xdr:row>
      <xdr:rowOff>5978</xdr:rowOff>
    </xdr:from>
    <xdr:to>
      <xdr:col>0</xdr:col>
      <xdr:colOff>801071</xdr:colOff>
      <xdr:row>18</xdr:row>
      <xdr:rowOff>682907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D81DB77-01AB-42C8-8026-5F2AC412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32225131"/>
          <a:ext cx="699470" cy="683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:A4"/>
    </sheetView>
  </sheetViews>
  <sheetFormatPr defaultRowHeight="12.75" x14ac:dyDescent="0.2"/>
  <cols>
    <col min="1" max="1" width="26.1640625" bestFit="1" customWidth="1"/>
    <col min="2" max="2" width="38.6640625" bestFit="1" customWidth="1"/>
    <col min="3" max="3" width="11.5" customWidth="1"/>
    <col min="4" max="4" width="11.5" style="2" customWidth="1"/>
    <col min="5" max="5" width="11.5" customWidth="1"/>
    <col min="6" max="6" width="15.5" customWidth="1"/>
    <col min="7" max="7" width="17.5" customWidth="1"/>
    <col min="8" max="8" width="18.1640625" customWidth="1"/>
    <col min="9" max="9" width="8.6640625" customWidth="1"/>
  </cols>
  <sheetData>
    <row r="1" spans="1:12" ht="78.599999999999994" customHeight="1" x14ac:dyDescent="0.2">
      <c r="A1" s="48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37.15" customHeight="1" x14ac:dyDescent="0.2">
      <c r="A2" s="75" t="s">
        <v>38</v>
      </c>
      <c r="B2" s="51" t="s">
        <v>5</v>
      </c>
      <c r="C2" s="55" t="s">
        <v>0</v>
      </c>
      <c r="D2" s="55"/>
      <c r="E2" s="56"/>
      <c r="F2" s="57" t="s">
        <v>18</v>
      </c>
      <c r="G2" s="58"/>
      <c r="H2" s="58"/>
      <c r="I2" s="52" t="s">
        <v>1</v>
      </c>
      <c r="J2" s="50" t="s">
        <v>13</v>
      </c>
      <c r="K2" s="50"/>
      <c r="L2" s="50"/>
    </row>
    <row r="3" spans="1:12" ht="37.15" customHeight="1" x14ac:dyDescent="0.2">
      <c r="A3" s="75"/>
      <c r="B3" s="51"/>
      <c r="C3" s="59" t="s">
        <v>15</v>
      </c>
      <c r="D3" s="60" t="s">
        <v>2</v>
      </c>
      <c r="E3" s="61" t="s">
        <v>3</v>
      </c>
      <c r="F3" s="68" t="s">
        <v>15</v>
      </c>
      <c r="G3" s="34" t="s">
        <v>12</v>
      </c>
      <c r="H3" s="34" t="s">
        <v>11</v>
      </c>
      <c r="I3" s="53"/>
      <c r="J3" s="50"/>
      <c r="K3" s="50"/>
      <c r="L3" s="50"/>
    </row>
    <row r="4" spans="1:12" ht="31.5" customHeight="1" x14ac:dyDescent="0.2">
      <c r="A4" s="75"/>
      <c r="B4" s="51"/>
      <c r="C4" s="60"/>
      <c r="D4" s="60"/>
      <c r="E4" s="61"/>
      <c r="F4" s="69"/>
      <c r="G4" s="35"/>
      <c r="H4" s="35"/>
      <c r="I4" s="54"/>
      <c r="J4" s="7" t="s">
        <v>7</v>
      </c>
      <c r="K4" s="8" t="s">
        <v>8</v>
      </c>
      <c r="L4" s="8" t="s">
        <v>9</v>
      </c>
    </row>
    <row r="5" spans="1:12" ht="59.25" customHeight="1" x14ac:dyDescent="0.2">
      <c r="A5" s="29" t="s">
        <v>19</v>
      </c>
      <c r="B5" s="30" t="s">
        <v>20</v>
      </c>
      <c r="C5" s="72">
        <v>3</v>
      </c>
      <c r="D5" s="27" t="s">
        <v>4</v>
      </c>
      <c r="E5" s="73" t="s">
        <v>4</v>
      </c>
      <c r="F5" s="23">
        <v>1</v>
      </c>
      <c r="G5" s="74" t="s">
        <v>4</v>
      </c>
      <c r="H5" s="24" t="s">
        <v>4</v>
      </c>
      <c r="I5" s="3">
        <f t="shared" ref="I5:I18" si="0">SUM(F5,G5,H5)</f>
        <v>1</v>
      </c>
      <c r="J5" s="15">
        <f t="shared" ref="J5:K18" si="1">(F5)/C5</f>
        <v>0.33333333333333331</v>
      </c>
      <c r="K5" s="15" t="s">
        <v>4</v>
      </c>
      <c r="L5" s="15" t="s">
        <v>4</v>
      </c>
    </row>
    <row r="6" spans="1:12" ht="59.25" customHeight="1" x14ac:dyDescent="0.2">
      <c r="A6" s="6" t="s">
        <v>21</v>
      </c>
      <c r="B6" s="31" t="s">
        <v>22</v>
      </c>
      <c r="C6" s="25">
        <v>2</v>
      </c>
      <c r="D6" s="27" t="s">
        <v>4</v>
      </c>
      <c r="E6" s="26" t="s">
        <v>4</v>
      </c>
      <c r="F6" s="23">
        <v>1</v>
      </c>
      <c r="G6" s="5" t="s">
        <v>4</v>
      </c>
      <c r="H6" s="24" t="s">
        <v>4</v>
      </c>
      <c r="I6" s="3">
        <f t="shared" si="0"/>
        <v>1</v>
      </c>
      <c r="J6" s="15">
        <f t="shared" si="1"/>
        <v>0.5</v>
      </c>
      <c r="K6" s="15" t="s">
        <v>4</v>
      </c>
      <c r="L6" s="15" t="s">
        <v>4</v>
      </c>
    </row>
    <row r="7" spans="1:12" ht="59.25" customHeight="1" x14ac:dyDescent="0.2">
      <c r="A7" s="36" t="s">
        <v>27</v>
      </c>
      <c r="B7" s="70" t="s">
        <v>23</v>
      </c>
      <c r="C7" s="72">
        <v>10</v>
      </c>
      <c r="D7" s="27" t="s">
        <v>4</v>
      </c>
      <c r="E7" s="73" t="s">
        <v>4</v>
      </c>
      <c r="F7" s="23">
        <v>3</v>
      </c>
      <c r="G7" s="74" t="s">
        <v>4</v>
      </c>
      <c r="H7" s="24" t="s">
        <v>4</v>
      </c>
      <c r="I7" s="3">
        <f t="shared" si="0"/>
        <v>3</v>
      </c>
      <c r="J7" s="15">
        <f t="shared" si="1"/>
        <v>0.3</v>
      </c>
      <c r="K7" s="15" t="s">
        <v>4</v>
      </c>
      <c r="L7" s="15" t="s">
        <v>4</v>
      </c>
    </row>
    <row r="8" spans="1:12" ht="59.25" customHeight="1" x14ac:dyDescent="0.2">
      <c r="A8" s="37"/>
      <c r="B8" s="28" t="s">
        <v>24</v>
      </c>
      <c r="C8" s="25" t="s">
        <v>4</v>
      </c>
      <c r="D8" s="27">
        <v>10</v>
      </c>
      <c r="E8" s="26"/>
      <c r="F8" s="23" t="s">
        <v>4</v>
      </c>
      <c r="G8" s="5">
        <v>2</v>
      </c>
      <c r="H8" s="24" t="s">
        <v>4</v>
      </c>
      <c r="I8" s="3">
        <f t="shared" si="0"/>
        <v>2</v>
      </c>
      <c r="J8" s="15" t="s">
        <v>4</v>
      </c>
      <c r="K8" s="15">
        <f t="shared" si="1"/>
        <v>0.2</v>
      </c>
      <c r="L8" s="15"/>
    </row>
    <row r="9" spans="1:12" ht="59.25" customHeight="1" x14ac:dyDescent="0.2">
      <c r="A9" s="37"/>
      <c r="B9" s="32" t="s">
        <v>25</v>
      </c>
      <c r="C9" s="72">
        <v>2</v>
      </c>
      <c r="D9" s="27" t="s">
        <v>4</v>
      </c>
      <c r="E9" s="73" t="s">
        <v>4</v>
      </c>
      <c r="F9" s="23">
        <v>2</v>
      </c>
      <c r="G9" s="74" t="s">
        <v>4</v>
      </c>
      <c r="H9" s="24" t="s">
        <v>4</v>
      </c>
      <c r="I9" s="3">
        <f t="shared" si="0"/>
        <v>2</v>
      </c>
      <c r="J9" s="15">
        <f t="shared" si="1"/>
        <v>1</v>
      </c>
      <c r="K9" s="15" t="s">
        <v>4</v>
      </c>
      <c r="L9" s="15" t="s">
        <v>4</v>
      </c>
    </row>
    <row r="10" spans="1:12" ht="59.25" customHeight="1" x14ac:dyDescent="0.2">
      <c r="A10" s="38"/>
      <c r="B10" s="33" t="s">
        <v>26</v>
      </c>
      <c r="C10" s="25">
        <v>2</v>
      </c>
      <c r="D10" s="27" t="s">
        <v>4</v>
      </c>
      <c r="E10" s="26" t="s">
        <v>4</v>
      </c>
      <c r="F10" s="23">
        <v>1</v>
      </c>
      <c r="G10" s="5" t="s">
        <v>4</v>
      </c>
      <c r="H10" s="24" t="s">
        <v>4</v>
      </c>
      <c r="I10" s="3">
        <f t="shared" si="0"/>
        <v>1</v>
      </c>
      <c r="J10" s="15">
        <f t="shared" si="1"/>
        <v>0.5</v>
      </c>
      <c r="K10" s="15"/>
      <c r="L10" s="15"/>
    </row>
    <row r="11" spans="1:12" ht="59.25" customHeight="1" x14ac:dyDescent="0.2">
      <c r="A11" s="76" t="s">
        <v>28</v>
      </c>
      <c r="B11" s="70" t="s">
        <v>28</v>
      </c>
      <c r="C11" s="72">
        <v>3</v>
      </c>
      <c r="D11" s="27" t="s">
        <v>4</v>
      </c>
      <c r="E11" s="73" t="s">
        <v>4</v>
      </c>
      <c r="F11" s="23">
        <v>1</v>
      </c>
      <c r="G11" s="74" t="s">
        <v>4</v>
      </c>
      <c r="H11" s="24" t="s">
        <v>4</v>
      </c>
      <c r="I11" s="3">
        <f t="shared" si="0"/>
        <v>1</v>
      </c>
      <c r="J11" s="15">
        <f t="shared" si="1"/>
        <v>0.33333333333333331</v>
      </c>
      <c r="K11" s="15"/>
      <c r="L11" s="15"/>
    </row>
    <row r="12" spans="1:12" ht="59.25" customHeight="1" x14ac:dyDescent="0.2">
      <c r="A12" s="77" t="s">
        <v>29</v>
      </c>
      <c r="B12" s="28" t="s">
        <v>29</v>
      </c>
      <c r="C12" s="25">
        <v>2</v>
      </c>
      <c r="D12" s="27" t="s">
        <v>4</v>
      </c>
      <c r="E12" s="26" t="s">
        <v>4</v>
      </c>
      <c r="F12" s="23">
        <v>1</v>
      </c>
      <c r="G12" s="5" t="s">
        <v>4</v>
      </c>
      <c r="H12" s="24" t="s">
        <v>4</v>
      </c>
      <c r="I12" s="3">
        <f t="shared" si="0"/>
        <v>1</v>
      </c>
      <c r="J12" s="15">
        <f t="shared" si="1"/>
        <v>0.5</v>
      </c>
      <c r="K12" s="15"/>
      <c r="L12" s="15"/>
    </row>
    <row r="13" spans="1:12" ht="59.25" customHeight="1" x14ac:dyDescent="0.2">
      <c r="A13" s="76" t="s">
        <v>30</v>
      </c>
      <c r="B13" s="70" t="s">
        <v>30</v>
      </c>
      <c r="C13" s="72">
        <v>2</v>
      </c>
      <c r="D13" s="27" t="s">
        <v>4</v>
      </c>
      <c r="E13" s="73" t="s">
        <v>4</v>
      </c>
      <c r="F13" s="23">
        <v>1</v>
      </c>
      <c r="G13" s="74" t="s">
        <v>4</v>
      </c>
      <c r="H13" s="24" t="s">
        <v>4</v>
      </c>
      <c r="I13" s="3">
        <f t="shared" si="0"/>
        <v>1</v>
      </c>
      <c r="J13" s="15">
        <f t="shared" si="1"/>
        <v>0.5</v>
      </c>
      <c r="K13" s="15"/>
      <c r="L13" s="15"/>
    </row>
    <row r="14" spans="1:12" ht="59.25" customHeight="1" x14ac:dyDescent="0.2">
      <c r="A14" s="77" t="s">
        <v>31</v>
      </c>
      <c r="B14" s="28" t="s">
        <v>31</v>
      </c>
      <c r="C14" s="25">
        <v>2</v>
      </c>
      <c r="D14" s="27" t="s">
        <v>4</v>
      </c>
      <c r="E14" s="26" t="s">
        <v>4</v>
      </c>
      <c r="F14" s="23">
        <v>1</v>
      </c>
      <c r="G14" s="5" t="s">
        <v>4</v>
      </c>
      <c r="H14" s="24" t="s">
        <v>4</v>
      </c>
      <c r="I14" s="3">
        <f t="shared" si="0"/>
        <v>1</v>
      </c>
      <c r="J14" s="15">
        <f t="shared" si="1"/>
        <v>0.5</v>
      </c>
      <c r="K14" s="15"/>
      <c r="L14" s="15"/>
    </row>
    <row r="15" spans="1:12" ht="59.25" customHeight="1" x14ac:dyDescent="0.2">
      <c r="A15" s="76" t="s">
        <v>32</v>
      </c>
      <c r="B15" s="70" t="s">
        <v>32</v>
      </c>
      <c r="C15" s="72">
        <v>5</v>
      </c>
      <c r="D15" s="27" t="s">
        <v>4</v>
      </c>
      <c r="E15" s="73" t="s">
        <v>4</v>
      </c>
      <c r="F15" s="23">
        <v>2</v>
      </c>
      <c r="G15" s="74" t="s">
        <v>4</v>
      </c>
      <c r="H15" s="24" t="s">
        <v>4</v>
      </c>
      <c r="I15" s="3">
        <f t="shared" si="0"/>
        <v>2</v>
      </c>
      <c r="J15" s="15">
        <f t="shared" si="1"/>
        <v>0.4</v>
      </c>
      <c r="K15" s="15"/>
      <c r="L15" s="15"/>
    </row>
    <row r="16" spans="1:12" ht="59.25" customHeight="1" x14ac:dyDescent="0.2">
      <c r="A16" s="78" t="s">
        <v>33</v>
      </c>
      <c r="B16" s="28" t="s">
        <v>33</v>
      </c>
      <c r="C16" s="25">
        <v>3</v>
      </c>
      <c r="D16" s="27" t="s">
        <v>4</v>
      </c>
      <c r="E16" s="26" t="s">
        <v>4</v>
      </c>
      <c r="F16" s="23">
        <v>1</v>
      </c>
      <c r="G16" s="5" t="s">
        <v>4</v>
      </c>
      <c r="H16" s="24" t="s">
        <v>4</v>
      </c>
      <c r="I16" s="3">
        <f t="shared" si="0"/>
        <v>1</v>
      </c>
      <c r="J16" s="15">
        <f t="shared" si="1"/>
        <v>0.33333333333333331</v>
      </c>
      <c r="K16" s="15"/>
      <c r="L16" s="15"/>
    </row>
    <row r="17" spans="1:12" ht="59.25" customHeight="1" x14ac:dyDescent="0.2">
      <c r="A17" s="79"/>
      <c r="B17" s="71" t="s">
        <v>34</v>
      </c>
      <c r="C17" s="25" t="s">
        <v>4</v>
      </c>
      <c r="D17" s="27">
        <v>5</v>
      </c>
      <c r="E17" s="26" t="s">
        <v>4</v>
      </c>
      <c r="F17" s="23" t="s">
        <v>4</v>
      </c>
      <c r="G17" s="5">
        <v>2</v>
      </c>
      <c r="H17" s="24" t="s">
        <v>4</v>
      </c>
      <c r="I17" s="3">
        <f t="shared" si="0"/>
        <v>2</v>
      </c>
      <c r="J17" s="15" t="s">
        <v>4</v>
      </c>
      <c r="K17" s="15">
        <f t="shared" si="1"/>
        <v>0.4</v>
      </c>
      <c r="L17" s="15"/>
    </row>
    <row r="18" spans="1:12" ht="59.25" customHeight="1" x14ac:dyDescent="0.2">
      <c r="A18" s="76" t="s">
        <v>35</v>
      </c>
      <c r="B18" s="70" t="s">
        <v>35</v>
      </c>
      <c r="C18" s="72">
        <v>2</v>
      </c>
      <c r="D18" s="27" t="s">
        <v>4</v>
      </c>
      <c r="E18" s="73" t="s">
        <v>4</v>
      </c>
      <c r="F18" s="23">
        <v>1</v>
      </c>
      <c r="G18" s="74" t="s">
        <v>4</v>
      </c>
      <c r="H18" s="24" t="s">
        <v>4</v>
      </c>
      <c r="I18" s="3">
        <f t="shared" si="0"/>
        <v>1</v>
      </c>
      <c r="J18" s="15">
        <f t="shared" si="1"/>
        <v>0.5</v>
      </c>
      <c r="K18" s="15" t="s">
        <v>4</v>
      </c>
      <c r="L18" s="15" t="s">
        <v>4</v>
      </c>
    </row>
    <row r="19" spans="1:12" ht="54" customHeight="1" thickBot="1" x14ac:dyDescent="0.25">
      <c r="A19" s="1"/>
      <c r="B19" s="14" t="s">
        <v>6</v>
      </c>
      <c r="C19" s="12">
        <f>SUM(C5:C18)</f>
        <v>38</v>
      </c>
      <c r="D19" s="12">
        <f>SUM(D5:D18)</f>
        <v>15</v>
      </c>
      <c r="E19" s="16" t="s">
        <v>4</v>
      </c>
      <c r="F19" s="17">
        <f>SUM(F5:F18)</f>
        <v>16</v>
      </c>
      <c r="G19" s="12">
        <f>SUM(G5:G18)</f>
        <v>4</v>
      </c>
      <c r="H19" s="12" t="s">
        <v>4</v>
      </c>
      <c r="I19" s="4">
        <f>SUM(F19,G19,H19)</f>
        <v>20</v>
      </c>
      <c r="J19" s="45"/>
      <c r="K19" s="46"/>
      <c r="L19" s="47"/>
    </row>
    <row r="20" spans="1:12" ht="24.6" customHeight="1" thickTop="1" x14ac:dyDescent="0.2">
      <c r="A20" s="13"/>
      <c r="B20" s="39" t="s">
        <v>36</v>
      </c>
      <c r="C20" s="40"/>
      <c r="D20" s="40"/>
      <c r="E20" s="41"/>
      <c r="F20" s="21">
        <f t="shared" ref="F20:G20" si="2">F19/C19</f>
        <v>0.42105263157894735</v>
      </c>
      <c r="G20" s="19">
        <f t="shared" si="2"/>
        <v>0.26666666666666666</v>
      </c>
      <c r="H20" s="21" t="s">
        <v>4</v>
      </c>
      <c r="I20" s="62">
        <f>I19/(C19+D19)</f>
        <v>0.37735849056603776</v>
      </c>
      <c r="J20" s="64" t="s">
        <v>10</v>
      </c>
      <c r="K20" s="64"/>
      <c r="L20" s="65"/>
    </row>
    <row r="21" spans="1:12" ht="56.45" customHeight="1" thickBot="1" x14ac:dyDescent="0.25">
      <c r="A21" s="13"/>
      <c r="B21" s="42"/>
      <c r="C21" s="43"/>
      <c r="D21" s="43"/>
      <c r="E21" s="44"/>
      <c r="F21" s="18" t="s">
        <v>17</v>
      </c>
      <c r="G21" s="20" t="s">
        <v>16</v>
      </c>
      <c r="H21" s="22" t="s">
        <v>14</v>
      </c>
      <c r="I21" s="63"/>
      <c r="J21" s="66"/>
      <c r="K21" s="66"/>
      <c r="L21" s="67"/>
    </row>
    <row r="22" spans="1:12" ht="13.15" customHeight="1" thickTop="1" x14ac:dyDescent="0.2">
      <c r="B22" s="9"/>
      <c r="C22" s="10"/>
      <c r="D22" s="10"/>
      <c r="E22" s="11"/>
    </row>
  </sheetData>
  <mergeCells count="19">
    <mergeCell ref="F3:F4"/>
    <mergeCell ref="G3:G4"/>
    <mergeCell ref="A16:A17"/>
    <mergeCell ref="H3:H4"/>
    <mergeCell ref="A7:A10"/>
    <mergeCell ref="B20:E21"/>
    <mergeCell ref="J19:L19"/>
    <mergeCell ref="A1:L1"/>
    <mergeCell ref="A2:A4"/>
    <mergeCell ref="J2:L3"/>
    <mergeCell ref="B2:B4"/>
    <mergeCell ref="I2:I4"/>
    <mergeCell ref="C2:E2"/>
    <mergeCell ref="F2:H2"/>
    <mergeCell ref="C3:C4"/>
    <mergeCell ref="D3:D4"/>
    <mergeCell ref="E3:E4"/>
    <mergeCell ref="I20:I21"/>
    <mergeCell ref="J20:L21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Table 1</vt:lpstr>
      <vt:lpstr>'Table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AdemTol</cp:lastModifiedBy>
  <cp:lastPrinted>2024-10-15T13:51:56Z</cp:lastPrinted>
  <dcterms:created xsi:type="dcterms:W3CDTF">2020-04-02T14:04:25Z</dcterms:created>
  <dcterms:modified xsi:type="dcterms:W3CDTF">2024-10-16T11:16:32Z</dcterms:modified>
</cp:coreProperties>
</file>