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pc48\Downloads\"/>
    </mc:Choice>
  </mc:AlternateContent>
  <xr:revisionPtr revIDLastSave="0" documentId="13_ncr:1_{F3A08221-8053-4C1E-934E-3EFA4BCF330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 1" sheetId="1" r:id="rId1"/>
  </sheets>
  <definedNames>
    <definedName name="_xlnm.Print_Area" localSheetId="0">'Table 1'!$A$1:$M$29</definedName>
    <definedName name="_xlnm.Print_Titles" localSheetId="0">'Table 1'!$1:$4</definedName>
  </definedNames>
  <calcPr calcId="191029"/>
</workbook>
</file>

<file path=xl/calcChain.xml><?xml version="1.0" encoding="utf-8"?>
<calcChain xmlns="http://schemas.openxmlformats.org/spreadsheetml/2006/main">
  <c r="J18" i="1" l="1"/>
  <c r="K18" i="1"/>
  <c r="M18" i="1"/>
  <c r="J7" i="1" l="1"/>
  <c r="K7" i="1"/>
  <c r="J8" i="1"/>
  <c r="L8" i="1"/>
  <c r="L26" i="1"/>
  <c r="M6" i="1"/>
  <c r="M5" i="1"/>
  <c r="L21" i="1"/>
  <c r="J20" i="1"/>
  <c r="L20" i="1"/>
  <c r="J12" i="1"/>
  <c r="J13" i="1"/>
  <c r="L13" i="1"/>
  <c r="K9" i="1"/>
  <c r="J9" i="1"/>
  <c r="K12" i="1"/>
  <c r="L11" i="1"/>
  <c r="M14" i="1"/>
  <c r="L15" i="1"/>
  <c r="M17" i="1"/>
  <c r="M22" i="1"/>
  <c r="L24" i="1"/>
  <c r="K6" i="1"/>
  <c r="K10" i="1"/>
  <c r="K14" i="1"/>
  <c r="K17" i="1"/>
  <c r="K22" i="1"/>
  <c r="K23" i="1"/>
  <c r="K25" i="1"/>
  <c r="K5" i="1"/>
  <c r="J23" i="1" l="1"/>
  <c r="J21" i="1"/>
  <c r="J6" i="1"/>
  <c r="J10" i="1"/>
  <c r="J11" i="1"/>
  <c r="J14" i="1"/>
  <c r="J15" i="1"/>
  <c r="J16" i="1"/>
  <c r="J17" i="1"/>
  <c r="J19" i="1"/>
  <c r="J22" i="1"/>
  <c r="J24" i="1"/>
  <c r="J25" i="1"/>
  <c r="J26" i="1"/>
  <c r="J5" i="1"/>
  <c r="D27" i="1" l="1"/>
  <c r="E27" i="1"/>
  <c r="F27" i="1"/>
  <c r="G27" i="1"/>
  <c r="H27" i="1"/>
  <c r="I27" i="1"/>
  <c r="H28" i="1" l="1"/>
  <c r="I28" i="1"/>
  <c r="G28" i="1"/>
  <c r="J27" i="1"/>
  <c r="J28" i="1" s="1"/>
</calcChain>
</file>

<file path=xl/sharedStrings.xml><?xml version="1.0" encoding="utf-8"?>
<sst xmlns="http://schemas.openxmlformats.org/spreadsheetml/2006/main" count="192" uniqueCount="64">
  <si>
    <r>
      <rPr>
        <b/>
        <sz val="9"/>
        <rFont val="Times New Roman"/>
        <family val="1"/>
      </rPr>
      <t>KONTENJAN</t>
    </r>
  </si>
  <si>
    <r>
      <rPr>
        <sz val="9"/>
        <rFont val="Times New Roman"/>
        <family val="1"/>
      </rPr>
      <t>Yüksek Lisans (Tezli)</t>
    </r>
  </si>
  <si>
    <r>
      <rPr>
        <sz val="9"/>
        <rFont val="Times New Roman"/>
        <family val="1"/>
      </rPr>
      <t>Yüksek Lisans (Tezsiz)</t>
    </r>
  </si>
  <si>
    <r>
      <rPr>
        <sz val="10"/>
        <rFont val="Times New Roman"/>
        <family val="1"/>
      </rPr>
      <t>Coğrafya</t>
    </r>
  </si>
  <si>
    <r>
      <rPr>
        <sz val="10"/>
        <rFont val="Times New Roman"/>
        <family val="1"/>
      </rPr>
      <t>SÖZ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</si>
  <si>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</si>
  <si>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Çağdaş Türk Lehçeleri ve Edebiyatları</t>
    </r>
  </si>
  <si>
    <r>
      <rPr>
        <sz val="10"/>
        <rFont val="Times New Roman"/>
        <family val="1"/>
      </rPr>
      <t>Eğitim Programları ve Öğretim (Uzaktan Eğitim) Tezsiz</t>
    </r>
  </si>
  <si>
    <r>
      <rPr>
        <sz val="10"/>
        <rFont val="Times New Roman"/>
        <family val="1"/>
      </rPr>
      <t>Gastronomi ve Mutfak Sanatları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</si>
  <si>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</si>
  <si>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Maliye</t>
    </r>
  </si>
  <si>
    <r>
      <rPr>
        <sz val="10"/>
        <rFont val="Times New Roman"/>
        <family val="1"/>
      </rPr>
      <t>Mali Hukuk Tezsiz (İ.Ö)</t>
    </r>
  </si>
  <si>
    <r>
      <rPr>
        <sz val="10"/>
        <rFont val="Times New Roman"/>
        <family val="1"/>
      </rPr>
      <t>Sosyoloji</t>
    </r>
  </si>
  <si>
    <r>
      <rPr>
        <sz val="10"/>
        <rFont val="Times New Roman"/>
        <family val="1"/>
      </rPr>
      <t>Tarih</t>
    </r>
  </si>
  <si>
    <r>
      <rPr>
        <sz val="10"/>
        <rFont val="Times New Roman"/>
        <family val="1"/>
      </rPr>
      <t>Turizm İşletmeciliği</t>
    </r>
  </si>
  <si>
    <r>
      <rPr>
        <sz val="10"/>
        <rFont val="Times New Roman"/>
        <family val="1"/>
      </rPr>
      <t>Yerel Yönetimler ve Maliyesi Tezsiz (İ.Ö.)</t>
    </r>
  </si>
  <si>
    <t>-</t>
  </si>
  <si>
    <t>Program</t>
  </si>
  <si>
    <t>EA</t>
  </si>
  <si>
    <t>Temel Eğitim</t>
  </si>
  <si>
    <t>Sosyoloji</t>
  </si>
  <si>
    <t>Tarih</t>
  </si>
  <si>
    <t>Turizm Rehberliği</t>
  </si>
  <si>
    <t>Coğrafya</t>
  </si>
  <si>
    <t>Türkçe ve Sosyal Bilimler Eğitimi</t>
  </si>
  <si>
    <t>Türkçe Eğitimi</t>
  </si>
  <si>
    <t>Uluslararası Ticaret ve Finansman</t>
  </si>
  <si>
    <t>Anabilim/ Anasanat/ Bilim Dalı</t>
  </si>
  <si>
    <t>ALES Puan Türü</t>
  </si>
  <si>
    <t>Çağdaş Türk Lehçeleri ve Edebiyatları</t>
  </si>
  <si>
    <t>Eğitim Bilimleri</t>
  </si>
  <si>
    <t>Gastronomi ve Mutfak Sanatları</t>
  </si>
  <si>
    <t>İşletme</t>
  </si>
  <si>
    <t>Maliye</t>
  </si>
  <si>
    <t>Turizm İşletmeciliği</t>
  </si>
  <si>
    <t>GENEL TOPLAM</t>
  </si>
  <si>
    <r>
      <rPr>
        <sz val="9"/>
        <rFont val="Times New Roman"/>
        <family val="1"/>
        <charset val="162"/>
      </rPr>
      <t>Her öğrencinin kendi (lisans mezuniyeti) alanındaki
puan türü</t>
    </r>
  </si>
  <si>
    <t>Doktora/Sanatta Yeterlik</t>
  </si>
  <si>
    <t>TOPLAM</t>
  </si>
  <si>
    <t>Yüksek Lisans</t>
  </si>
  <si>
    <t>Yüksek Lisans (Tezsiz)</t>
  </si>
  <si>
    <t>SÖZ</t>
  </si>
  <si>
    <t xml:space="preserve">Turizm Rehberliği </t>
  </si>
  <si>
    <t>Turizm Rehberliği (İ.Ö)</t>
  </si>
  <si>
    <t>İşletme Yönetimi (İ.Ö.)</t>
  </si>
  <si>
    <t>YENİ KAYIT YAPTIRANLARIN SAYISI</t>
  </si>
  <si>
    <t>Programların Doluluk Oranları</t>
  </si>
  <si>
    <t>TYL</t>
  </si>
  <si>
    <t>TZYL</t>
  </si>
  <si>
    <t>Dr</t>
  </si>
  <si>
    <t>Toplam Doluluk Oranı</t>
  </si>
  <si>
    <t>Tezli Yüksek Lisans Doluluk Oranı</t>
  </si>
  <si>
    <t>Tezsiz Yüksek Lisans Doluluk Oranı</t>
  </si>
  <si>
    <t>Doktora/Sanatta Yeterlik Doluluk Oranı</t>
  </si>
  <si>
    <t>Felsefe</t>
  </si>
  <si>
    <t>Kamu Hukuku</t>
  </si>
  <si>
    <t>Kamu Hukuku Tezsiz (İÖ)</t>
  </si>
  <si>
    <r>
      <rPr>
        <sz val="10"/>
        <rFont val="Times New Roman"/>
        <family val="1"/>
      </rPr>
      <t>Sınıf Eğitimi</t>
    </r>
    <r>
      <rPr>
        <sz val="10"/>
        <rFont val="Times New Roman"/>
        <family val="1"/>
        <charset val="162"/>
      </rPr>
      <t xml:space="preserve"> Tezsiz (İÖ)</t>
    </r>
  </si>
  <si>
    <t>Okul Öncesi Eğitimi Tezsiz (İÖ)</t>
  </si>
  <si>
    <t>Eğitim Yönetimi</t>
  </si>
  <si>
    <r>
      <rPr>
        <sz val="10"/>
        <rFont val="Times New Roman"/>
        <family val="1"/>
      </rPr>
      <t>Tarih</t>
    </r>
    <r>
      <rPr>
        <sz val="10"/>
        <rFont val="Times New Roman"/>
        <family val="1"/>
        <charset val="162"/>
      </rPr>
      <t xml:space="preserve"> Tezsiz (İ.Ö.)</t>
    </r>
  </si>
  <si>
    <t>Uluslararası Ticaret ve Finansman Tezsiz (İ.Ö.)</t>
  </si>
  <si>
    <r>
      <rPr>
        <b/>
        <sz val="13"/>
        <color rgb="FF0000FF"/>
        <rFont val="Calibri"/>
        <family val="2"/>
      </rPr>
      <t xml:space="preserve">T.C.
AFYON KOCATEPE ÜNİVERSİTESİ SOSYAL BİLİMLER ENSTİTÜSÜ
2023-2024 EĞİTİM-ÖĞRETİM YILI BAHAR DÖNEMİ İTİBARİ İLE LİSANSÜSTÜ PROGRAMLARIMIZA
</t>
    </r>
    <r>
      <rPr>
        <b/>
        <sz val="13"/>
        <color rgb="FFC00000"/>
        <rFont val="Calibri"/>
        <family val="2"/>
        <charset val="162"/>
      </rPr>
      <t>YENİ KAYIT YAPTIRAN ÖĞRENCİ SAYILARI</t>
    </r>
  </si>
  <si>
    <t>Doluluk oranları 2023-2024 Eğitim-Öğretim Yılı bahar dönemi kontenjan sayıları ve kayıt yaptıran öğrenci sayıları baz alınarak hesaplanmıştır.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</si>
</sst>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color rgb="FF000000"/>
      <name val="Times New Roman"/>
      <charset val="204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FFFF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3"/>
      <color rgb="FF0000FF"/>
      <name val="Calibri"/>
      <family val="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b/>
      <sz val="13"/>
      <color rgb="FFC00000"/>
      <name val="Calibri"/>
      <family val="2"/>
      <charset val="162"/>
    </font>
    <font>
      <b/>
      <sz val="13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79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shrinkToFit="1"/>
    </xf>
    <xf numFmtId="1" fontId="13" fillId="6" borderId="1" xfId="0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" fontId="13" fillId="6" borderId="10" xfId="0" applyNumberFormat="1" applyFont="1" applyFill="1" applyBorder="1" applyAlignment="1">
      <alignment horizontal="center" vertical="center" shrinkToFit="1"/>
    </xf>
    <xf numFmtId="1" fontId="13" fillId="0" borderId="10" xfId="0" applyNumberFormat="1" applyFont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1" fontId="13" fillId="4" borderId="11" xfId="0" applyNumberFormat="1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5" fillId="6" borderId="1" xfId="2" applyNumberFormat="1" applyFont="1" applyFill="1" applyBorder="1" applyAlignment="1">
      <alignment horizontal="center" vertical="center"/>
    </xf>
    <xf numFmtId="9" fontId="18" fillId="4" borderId="6" xfId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center" vertical="center" shrinkToFit="1"/>
    </xf>
    <xf numFmtId="10" fontId="18" fillId="6" borderId="13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9" fontId="18" fillId="4" borderId="5" xfId="1" applyFont="1" applyFill="1" applyBorder="1" applyAlignment="1">
      <alignment horizontal="center" vertical="center" wrapText="1"/>
    </xf>
    <xf numFmtId="9" fontId="18" fillId="4" borderId="8" xfId="1" applyFont="1" applyFill="1" applyBorder="1" applyAlignment="1">
      <alignment horizontal="center" vertical="center" wrapText="1"/>
    </xf>
    <xf numFmtId="9" fontId="18" fillId="4" borderId="7" xfId="1" applyFont="1" applyFill="1" applyBorder="1" applyAlignment="1">
      <alignment horizontal="center" vertical="center" wrapText="1"/>
    </xf>
    <xf numFmtId="9" fontId="18" fillId="4" borderId="9" xfId="1" applyFont="1" applyFill="1" applyBorder="1" applyAlignment="1">
      <alignment horizontal="center" vertical="center" wrapText="1"/>
    </xf>
    <xf numFmtId="9" fontId="18" fillId="4" borderId="13" xfId="1" applyFont="1" applyFill="1" applyBorder="1" applyAlignment="1">
      <alignment horizontal="center" vertical="center"/>
    </xf>
    <xf numFmtId="9" fontId="18" fillId="4" borderId="6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</cellXfs>
  <cellStyles count="3">
    <cellStyle name="Normal" xfId="0" builtinId="0"/>
    <cellStyle name="Virgül" xfId="2" builtinId="3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26</xdr:row>
      <xdr:rowOff>5978</xdr:rowOff>
    </xdr:from>
    <xdr:to>
      <xdr:col>1</xdr:col>
      <xdr:colOff>971</xdr:colOff>
      <xdr:row>26</xdr:row>
      <xdr:rowOff>682907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ED81DB77-01AB-42C8-8026-5F2AC41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32225131"/>
          <a:ext cx="699470" cy="68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M30"/>
  <sheetViews>
    <sheetView tabSelected="1" view="pageBreakPreview" zoomScaleNormal="100" zoomScaleSheetLayoutView="100" workbookViewId="0">
      <pane ySplit="4" topLeftCell="A28" activePane="bottomLeft" state="frozen"/>
      <selection pane="bottomLeft" activeCell="E31" sqref="E31"/>
    </sheetView>
  </sheetViews>
  <sheetFormatPr defaultRowHeight="12.75" x14ac:dyDescent="0.2"/>
  <cols>
    <col min="1" max="1" width="12.6640625" customWidth="1"/>
    <col min="2" max="2" width="16.5" customWidth="1"/>
    <col min="3" max="4" width="15.33203125" customWidth="1"/>
    <col min="5" max="5" width="15.33203125" style="2" customWidth="1"/>
    <col min="6" max="6" width="15.33203125" customWidth="1"/>
    <col min="7" max="9" width="18.33203125" style="2" customWidth="1"/>
    <col min="10" max="10" width="16.83203125" customWidth="1"/>
  </cols>
  <sheetData>
    <row r="1" spans="1:13" ht="78.599999999999994" customHeight="1" x14ac:dyDescent="0.2">
      <c r="A1" s="64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7.15" customHeight="1" x14ac:dyDescent="0.2">
      <c r="A2" s="78" t="s">
        <v>27</v>
      </c>
      <c r="B2" s="77" t="s">
        <v>17</v>
      </c>
      <c r="C2" s="53" t="s">
        <v>28</v>
      </c>
      <c r="D2" s="68" t="s">
        <v>0</v>
      </c>
      <c r="E2" s="68"/>
      <c r="F2" s="69"/>
      <c r="G2" s="75" t="s">
        <v>45</v>
      </c>
      <c r="H2" s="75"/>
      <c r="I2" s="75"/>
      <c r="J2" s="76"/>
      <c r="K2" s="66" t="s">
        <v>46</v>
      </c>
      <c r="L2" s="67"/>
      <c r="M2" s="67"/>
    </row>
    <row r="3" spans="1:13" ht="37.15" customHeight="1" x14ac:dyDescent="0.2">
      <c r="A3" s="78"/>
      <c r="B3" s="77"/>
      <c r="C3" s="53"/>
      <c r="D3" s="70" t="s">
        <v>1</v>
      </c>
      <c r="E3" s="70" t="s">
        <v>2</v>
      </c>
      <c r="F3" s="71" t="s">
        <v>37</v>
      </c>
      <c r="G3" s="59" t="s">
        <v>39</v>
      </c>
      <c r="H3" s="61" t="s">
        <v>40</v>
      </c>
      <c r="I3" s="61" t="s">
        <v>37</v>
      </c>
      <c r="J3" s="73" t="s">
        <v>38</v>
      </c>
      <c r="K3" s="66"/>
      <c r="L3" s="67"/>
      <c r="M3" s="67"/>
    </row>
    <row r="4" spans="1:13" ht="31.5" customHeight="1" x14ac:dyDescent="0.2">
      <c r="A4" s="78"/>
      <c r="B4" s="77"/>
      <c r="C4" s="53"/>
      <c r="D4" s="70"/>
      <c r="E4" s="70"/>
      <c r="F4" s="72"/>
      <c r="G4" s="60"/>
      <c r="H4" s="62"/>
      <c r="I4" s="62"/>
      <c r="J4" s="74"/>
      <c r="K4" s="34" t="s">
        <v>47</v>
      </c>
      <c r="L4" s="34" t="s">
        <v>48</v>
      </c>
      <c r="M4" s="34" t="s">
        <v>49</v>
      </c>
    </row>
    <row r="5" spans="1:13" ht="64.900000000000006" customHeight="1" x14ac:dyDescent="0.2">
      <c r="A5" s="14" t="s">
        <v>23</v>
      </c>
      <c r="B5" s="5" t="s">
        <v>3</v>
      </c>
      <c r="C5" s="5" t="s">
        <v>4</v>
      </c>
      <c r="D5" s="11">
        <v>7</v>
      </c>
      <c r="E5" s="14" t="s">
        <v>16</v>
      </c>
      <c r="F5" s="33">
        <v>3</v>
      </c>
      <c r="G5" s="22">
        <v>4</v>
      </c>
      <c r="H5" s="27" t="s">
        <v>16</v>
      </c>
      <c r="I5" s="28">
        <v>0</v>
      </c>
      <c r="J5" s="29">
        <f>SUM(G5,H5,I5)</f>
        <v>4</v>
      </c>
      <c r="K5" s="35">
        <f>(G5)/D5</f>
        <v>0.5714285714285714</v>
      </c>
      <c r="L5" s="35" t="s">
        <v>16</v>
      </c>
      <c r="M5" s="35">
        <f t="shared" ref="M5:M6" si="0">(I5)/F5</f>
        <v>0</v>
      </c>
    </row>
    <row r="6" spans="1:13" ht="64.900000000000006" customHeight="1" x14ac:dyDescent="0.2">
      <c r="A6" s="13" t="s">
        <v>29</v>
      </c>
      <c r="B6" s="3" t="s">
        <v>6</v>
      </c>
      <c r="C6" s="3" t="s">
        <v>4</v>
      </c>
      <c r="D6" s="11">
        <v>10</v>
      </c>
      <c r="E6" s="13" t="s">
        <v>16</v>
      </c>
      <c r="F6" s="24">
        <v>5</v>
      </c>
      <c r="G6" s="23">
        <v>3</v>
      </c>
      <c r="H6" s="27" t="s">
        <v>16</v>
      </c>
      <c r="I6" s="16">
        <v>0</v>
      </c>
      <c r="J6" s="29">
        <f t="shared" ref="J6:J26" si="1">SUM(G6,H6,I6)</f>
        <v>3</v>
      </c>
      <c r="K6" s="35">
        <f t="shared" ref="K6:L26" si="2">(G6)/D6</f>
        <v>0.3</v>
      </c>
      <c r="L6" s="35" t="s">
        <v>16</v>
      </c>
      <c r="M6" s="35">
        <f t="shared" si="0"/>
        <v>0</v>
      </c>
    </row>
    <row r="7" spans="1:13" ht="64.900000000000006" customHeight="1" x14ac:dyDescent="0.2">
      <c r="A7" s="57" t="s">
        <v>30</v>
      </c>
      <c r="B7" s="6" t="s">
        <v>59</v>
      </c>
      <c r="C7" s="18" t="s">
        <v>36</v>
      </c>
      <c r="D7" s="11">
        <v>10</v>
      </c>
      <c r="E7" s="14"/>
      <c r="F7" s="25" t="s">
        <v>16</v>
      </c>
      <c r="G7" s="22">
        <v>11</v>
      </c>
      <c r="H7" s="27" t="s">
        <v>16</v>
      </c>
      <c r="I7" s="12" t="s">
        <v>16</v>
      </c>
      <c r="J7" s="29">
        <f t="shared" si="1"/>
        <v>11</v>
      </c>
      <c r="K7" s="35">
        <f t="shared" si="2"/>
        <v>1.1000000000000001</v>
      </c>
      <c r="L7" s="35" t="s">
        <v>16</v>
      </c>
      <c r="M7" s="35" t="s">
        <v>16</v>
      </c>
    </row>
    <row r="8" spans="1:13" ht="64.900000000000006" customHeight="1" x14ac:dyDescent="0.2">
      <c r="A8" s="58"/>
      <c r="B8" s="3" t="s">
        <v>7</v>
      </c>
      <c r="C8" s="3" t="s">
        <v>5</v>
      </c>
      <c r="D8" s="10"/>
      <c r="E8" s="9">
        <v>50</v>
      </c>
      <c r="F8" s="24" t="s">
        <v>16</v>
      </c>
      <c r="G8" s="30" t="s">
        <v>16</v>
      </c>
      <c r="H8" s="11">
        <v>50</v>
      </c>
      <c r="I8" s="16" t="s">
        <v>16</v>
      </c>
      <c r="J8" s="29">
        <f t="shared" si="1"/>
        <v>50</v>
      </c>
      <c r="K8" s="35" t="s">
        <v>16</v>
      </c>
      <c r="L8" s="35">
        <f t="shared" ref="K8:M14" si="3">(H8)/E8</f>
        <v>1</v>
      </c>
      <c r="M8" s="35" t="s">
        <v>16</v>
      </c>
    </row>
    <row r="9" spans="1:13" ht="64.900000000000006" customHeight="1" x14ac:dyDescent="0.2">
      <c r="A9" s="16" t="s">
        <v>54</v>
      </c>
      <c r="B9" s="3" t="s">
        <v>54</v>
      </c>
      <c r="C9" s="3" t="s">
        <v>18</v>
      </c>
      <c r="D9" s="10">
        <v>8</v>
      </c>
      <c r="E9" s="9" t="s">
        <v>16</v>
      </c>
      <c r="F9" s="33" t="s">
        <v>16</v>
      </c>
      <c r="G9" s="30">
        <v>2</v>
      </c>
      <c r="H9" s="11" t="s">
        <v>16</v>
      </c>
      <c r="I9" s="16" t="s">
        <v>16</v>
      </c>
      <c r="J9" s="29">
        <f t="shared" si="1"/>
        <v>2</v>
      </c>
      <c r="K9" s="35">
        <f t="shared" si="3"/>
        <v>0.25</v>
      </c>
      <c r="L9" s="35" t="s">
        <v>16</v>
      </c>
      <c r="M9" s="35" t="s">
        <v>16</v>
      </c>
    </row>
    <row r="10" spans="1:13" ht="64.900000000000006" customHeight="1" x14ac:dyDescent="0.2">
      <c r="A10" s="14" t="s">
        <v>31</v>
      </c>
      <c r="B10" s="5" t="s">
        <v>8</v>
      </c>
      <c r="C10" s="5" t="s">
        <v>4</v>
      </c>
      <c r="D10" s="11">
        <v>10</v>
      </c>
      <c r="E10" s="14" t="s">
        <v>16</v>
      </c>
      <c r="F10" s="24" t="s">
        <v>16</v>
      </c>
      <c r="G10" s="22">
        <v>8</v>
      </c>
      <c r="H10" s="27" t="s">
        <v>16</v>
      </c>
      <c r="I10" s="28" t="s">
        <v>16</v>
      </c>
      <c r="J10" s="29">
        <f t="shared" si="1"/>
        <v>8</v>
      </c>
      <c r="K10" s="35">
        <f t="shared" si="2"/>
        <v>0.8</v>
      </c>
      <c r="L10" s="35" t="s">
        <v>16</v>
      </c>
      <c r="M10" s="35" t="s">
        <v>16</v>
      </c>
    </row>
    <row r="11" spans="1:13" ht="64.900000000000006" customHeight="1" x14ac:dyDescent="0.2">
      <c r="A11" s="16" t="s">
        <v>32</v>
      </c>
      <c r="B11" s="17" t="s">
        <v>44</v>
      </c>
      <c r="C11" s="3" t="s">
        <v>5</v>
      </c>
      <c r="D11" s="10" t="s">
        <v>16</v>
      </c>
      <c r="E11" s="9">
        <v>40</v>
      </c>
      <c r="F11" s="26" t="s">
        <v>16</v>
      </c>
      <c r="G11" s="30" t="s">
        <v>16</v>
      </c>
      <c r="H11" s="11">
        <v>12</v>
      </c>
      <c r="I11" s="16" t="s">
        <v>16</v>
      </c>
      <c r="J11" s="29">
        <f t="shared" si="1"/>
        <v>12</v>
      </c>
      <c r="K11" s="35" t="s">
        <v>16</v>
      </c>
      <c r="L11" s="35">
        <f t="shared" si="3"/>
        <v>0.3</v>
      </c>
      <c r="M11" s="35" t="s">
        <v>16</v>
      </c>
    </row>
    <row r="12" spans="1:13" ht="64.900000000000006" customHeight="1" x14ac:dyDescent="0.2">
      <c r="A12" s="63" t="s">
        <v>55</v>
      </c>
      <c r="B12" s="17" t="s">
        <v>55</v>
      </c>
      <c r="C12" s="3" t="s">
        <v>18</v>
      </c>
      <c r="D12" s="10">
        <v>10</v>
      </c>
      <c r="E12" s="9" t="s">
        <v>16</v>
      </c>
      <c r="F12" s="26" t="s">
        <v>16</v>
      </c>
      <c r="G12" s="30">
        <v>10</v>
      </c>
      <c r="H12" s="11" t="s">
        <v>16</v>
      </c>
      <c r="I12" s="16"/>
      <c r="J12" s="29">
        <f t="shared" si="1"/>
        <v>10</v>
      </c>
      <c r="K12" s="35">
        <f t="shared" si="2"/>
        <v>1</v>
      </c>
      <c r="L12" s="35"/>
      <c r="M12" s="35"/>
    </row>
    <row r="13" spans="1:13" ht="64.900000000000006" customHeight="1" x14ac:dyDescent="0.2">
      <c r="A13" s="58"/>
      <c r="B13" s="17" t="s">
        <v>56</v>
      </c>
      <c r="C13" s="3" t="s">
        <v>16</v>
      </c>
      <c r="D13" s="27" t="s">
        <v>16</v>
      </c>
      <c r="E13" s="9">
        <v>40</v>
      </c>
      <c r="F13" s="26" t="s">
        <v>16</v>
      </c>
      <c r="G13" s="30" t="s">
        <v>16</v>
      </c>
      <c r="H13" s="11">
        <v>26</v>
      </c>
      <c r="I13" s="16" t="s">
        <v>16</v>
      </c>
      <c r="J13" s="29">
        <f t="shared" si="1"/>
        <v>26</v>
      </c>
      <c r="K13" s="35" t="s">
        <v>16</v>
      </c>
      <c r="L13" s="35">
        <f t="shared" si="2"/>
        <v>0.65</v>
      </c>
      <c r="M13" s="35"/>
    </row>
    <row r="14" spans="1:13" ht="64.900000000000006" customHeight="1" x14ac:dyDescent="0.2">
      <c r="A14" s="53" t="s">
        <v>33</v>
      </c>
      <c r="B14" s="5" t="s">
        <v>10</v>
      </c>
      <c r="C14" s="5" t="s">
        <v>9</v>
      </c>
      <c r="D14" s="11">
        <v>10</v>
      </c>
      <c r="E14" s="28" t="s">
        <v>16</v>
      </c>
      <c r="F14" s="25">
        <v>5</v>
      </c>
      <c r="G14" s="31">
        <v>4</v>
      </c>
      <c r="H14" s="11" t="s">
        <v>16</v>
      </c>
      <c r="I14" s="12">
        <v>0</v>
      </c>
      <c r="J14" s="29">
        <f t="shared" si="1"/>
        <v>4</v>
      </c>
      <c r="K14" s="35">
        <f t="shared" si="2"/>
        <v>0.4</v>
      </c>
      <c r="L14" s="35" t="s">
        <v>16</v>
      </c>
      <c r="M14" s="35">
        <f t="shared" si="3"/>
        <v>0</v>
      </c>
    </row>
    <row r="15" spans="1:13" ht="64.900000000000006" customHeight="1" x14ac:dyDescent="0.2">
      <c r="A15" s="53"/>
      <c r="B15" s="3" t="s">
        <v>11</v>
      </c>
      <c r="C15" s="3" t="s">
        <v>5</v>
      </c>
      <c r="D15" s="21" t="s">
        <v>16</v>
      </c>
      <c r="E15" s="9">
        <v>40</v>
      </c>
      <c r="F15" s="24" t="s">
        <v>16</v>
      </c>
      <c r="G15" s="30" t="s">
        <v>16</v>
      </c>
      <c r="H15" s="11">
        <v>7</v>
      </c>
      <c r="I15" s="16" t="s">
        <v>16</v>
      </c>
      <c r="J15" s="29">
        <f t="shared" si="1"/>
        <v>7</v>
      </c>
      <c r="K15" s="35" t="s">
        <v>16</v>
      </c>
      <c r="L15" s="35">
        <f t="shared" ref="L15:L24" si="4">(H15)/E15</f>
        <v>0.17499999999999999</v>
      </c>
      <c r="M15" s="35" t="s">
        <v>16</v>
      </c>
    </row>
    <row r="16" spans="1:13" ht="64.900000000000006" customHeight="1" x14ac:dyDescent="0.2">
      <c r="A16" s="53"/>
      <c r="B16" s="5" t="s">
        <v>15</v>
      </c>
      <c r="C16" s="5" t="s">
        <v>5</v>
      </c>
      <c r="D16" s="11" t="s">
        <v>16</v>
      </c>
      <c r="E16" s="14">
        <v>40</v>
      </c>
      <c r="F16" s="24" t="s">
        <v>16</v>
      </c>
      <c r="G16" s="31" t="s">
        <v>16</v>
      </c>
      <c r="H16" s="11">
        <v>0</v>
      </c>
      <c r="I16" s="28" t="s">
        <v>16</v>
      </c>
      <c r="J16" s="29">
        <f t="shared" si="1"/>
        <v>0</v>
      </c>
      <c r="K16" s="35" t="s">
        <v>16</v>
      </c>
      <c r="L16" s="35" t="s">
        <v>16</v>
      </c>
      <c r="M16" s="35" t="s">
        <v>16</v>
      </c>
    </row>
    <row r="17" spans="1:13" ht="64.900000000000006" customHeight="1" x14ac:dyDescent="0.2">
      <c r="A17" s="40" t="s">
        <v>20</v>
      </c>
      <c r="B17" s="5" t="s">
        <v>12</v>
      </c>
      <c r="C17" s="5" t="s">
        <v>9</v>
      </c>
      <c r="D17" s="11">
        <v>5</v>
      </c>
      <c r="E17" s="14" t="s">
        <v>16</v>
      </c>
      <c r="F17" s="25">
        <v>3</v>
      </c>
      <c r="G17" s="22">
        <v>8</v>
      </c>
      <c r="H17" s="27" t="s">
        <v>16</v>
      </c>
      <c r="I17" s="28">
        <v>1</v>
      </c>
      <c r="J17" s="29">
        <f t="shared" si="1"/>
        <v>9</v>
      </c>
      <c r="K17" s="35">
        <f t="shared" si="2"/>
        <v>1.6</v>
      </c>
      <c r="L17" s="35" t="s">
        <v>16</v>
      </c>
      <c r="M17" s="35">
        <f t="shared" ref="M17:M22" si="5">(I17)/F17</f>
        <v>0.33333333333333331</v>
      </c>
    </row>
    <row r="18" spans="1:13" ht="64.900000000000006" customHeight="1" x14ac:dyDescent="0.2">
      <c r="A18" s="57" t="s">
        <v>21</v>
      </c>
      <c r="B18" s="3" t="s">
        <v>13</v>
      </c>
      <c r="C18" s="3" t="s">
        <v>4</v>
      </c>
      <c r="D18" s="11">
        <v>20</v>
      </c>
      <c r="E18" s="16" t="s">
        <v>16</v>
      </c>
      <c r="F18" s="25">
        <v>5</v>
      </c>
      <c r="G18" s="23">
        <v>14</v>
      </c>
      <c r="H18" s="27" t="s">
        <v>16</v>
      </c>
      <c r="I18" s="16">
        <v>0</v>
      </c>
      <c r="J18" s="29">
        <f t="shared" ref="J18" si="6">SUM(G18,H18,I18)</f>
        <v>14</v>
      </c>
      <c r="K18" s="35">
        <f t="shared" ref="K18" si="7">(G18)/D18</f>
        <v>0.7</v>
      </c>
      <c r="L18" s="35" t="s">
        <v>16</v>
      </c>
      <c r="M18" s="35">
        <f t="shared" ref="M18" si="8">(I18)/F18</f>
        <v>0</v>
      </c>
    </row>
    <row r="19" spans="1:13" ht="64.900000000000006" customHeight="1" x14ac:dyDescent="0.2">
      <c r="A19" s="58"/>
      <c r="B19" s="17" t="s">
        <v>60</v>
      </c>
      <c r="C19" s="3" t="s">
        <v>4</v>
      </c>
      <c r="D19" s="11" t="s">
        <v>16</v>
      </c>
      <c r="E19" s="13">
        <v>40</v>
      </c>
      <c r="F19" s="25" t="s">
        <v>16</v>
      </c>
      <c r="G19" s="23" t="s">
        <v>16</v>
      </c>
      <c r="H19" s="27">
        <v>0</v>
      </c>
      <c r="I19" s="16" t="s">
        <v>16</v>
      </c>
      <c r="J19" s="29">
        <f t="shared" si="1"/>
        <v>0</v>
      </c>
      <c r="K19" s="35" t="s">
        <v>16</v>
      </c>
      <c r="L19" s="35" t="s">
        <v>16</v>
      </c>
      <c r="M19" s="35" t="s">
        <v>16</v>
      </c>
    </row>
    <row r="20" spans="1:13" ht="64.900000000000006" customHeight="1" x14ac:dyDescent="0.2">
      <c r="A20" s="54" t="s">
        <v>19</v>
      </c>
      <c r="B20" s="6" t="s">
        <v>57</v>
      </c>
      <c r="C20" s="5" t="s">
        <v>16</v>
      </c>
      <c r="D20" s="11" t="s">
        <v>16</v>
      </c>
      <c r="E20" s="14">
        <v>40</v>
      </c>
      <c r="F20" s="25" t="s">
        <v>16</v>
      </c>
      <c r="G20" s="22"/>
      <c r="H20" s="27">
        <v>0</v>
      </c>
      <c r="I20" s="28" t="s">
        <v>16</v>
      </c>
      <c r="J20" s="29">
        <f t="shared" si="1"/>
        <v>0</v>
      </c>
      <c r="K20" s="35" t="s">
        <v>16</v>
      </c>
      <c r="L20" s="35">
        <f t="shared" si="2"/>
        <v>0</v>
      </c>
      <c r="M20" s="35" t="s">
        <v>16</v>
      </c>
    </row>
    <row r="21" spans="1:13" ht="64.900000000000006" customHeight="1" x14ac:dyDescent="0.2">
      <c r="A21" s="55"/>
      <c r="B21" s="5" t="s">
        <v>58</v>
      </c>
      <c r="C21" s="5" t="s">
        <v>16</v>
      </c>
      <c r="D21" s="11" t="s">
        <v>16</v>
      </c>
      <c r="E21" s="28">
        <v>40</v>
      </c>
      <c r="F21" s="25" t="s">
        <v>16</v>
      </c>
      <c r="G21" s="22" t="s">
        <v>16</v>
      </c>
      <c r="H21" s="27">
        <v>9</v>
      </c>
      <c r="I21" s="28" t="s">
        <v>16</v>
      </c>
      <c r="J21" s="29">
        <f t="shared" si="1"/>
        <v>9</v>
      </c>
      <c r="K21" s="35" t="s">
        <v>16</v>
      </c>
      <c r="L21" s="35">
        <f t="shared" si="2"/>
        <v>0.22500000000000001</v>
      </c>
      <c r="M21" s="35" t="s">
        <v>16</v>
      </c>
    </row>
    <row r="22" spans="1:13" ht="64.900000000000006" customHeight="1" x14ac:dyDescent="0.2">
      <c r="A22" s="13" t="s">
        <v>34</v>
      </c>
      <c r="B22" s="3" t="s">
        <v>14</v>
      </c>
      <c r="C22" s="3" t="s">
        <v>9</v>
      </c>
      <c r="D22" s="11">
        <v>10</v>
      </c>
      <c r="E22" s="13" t="s">
        <v>16</v>
      </c>
      <c r="F22" s="25">
        <v>5</v>
      </c>
      <c r="G22" s="23">
        <v>2</v>
      </c>
      <c r="H22" s="27" t="s">
        <v>16</v>
      </c>
      <c r="I22" s="16">
        <v>0</v>
      </c>
      <c r="J22" s="29">
        <f t="shared" si="1"/>
        <v>2</v>
      </c>
      <c r="K22" s="35">
        <f t="shared" si="2"/>
        <v>0.2</v>
      </c>
      <c r="L22" s="35" t="s">
        <v>16</v>
      </c>
      <c r="M22" s="35">
        <f t="shared" si="5"/>
        <v>0</v>
      </c>
    </row>
    <row r="23" spans="1:13" ht="64.900000000000006" customHeight="1" x14ac:dyDescent="0.2">
      <c r="A23" s="56" t="s">
        <v>22</v>
      </c>
      <c r="B23" s="6" t="s">
        <v>42</v>
      </c>
      <c r="C23" s="6" t="s">
        <v>41</v>
      </c>
      <c r="D23" s="11">
        <v>10</v>
      </c>
      <c r="E23" s="14" t="s">
        <v>16</v>
      </c>
      <c r="F23" s="25" t="s">
        <v>16</v>
      </c>
      <c r="G23" s="22">
        <v>3</v>
      </c>
      <c r="H23" s="27" t="s">
        <v>16</v>
      </c>
      <c r="I23" s="28" t="s">
        <v>16</v>
      </c>
      <c r="J23" s="29">
        <f t="shared" si="1"/>
        <v>3</v>
      </c>
      <c r="K23" s="35">
        <f t="shared" si="2"/>
        <v>0.3</v>
      </c>
      <c r="L23" s="35" t="s">
        <v>16</v>
      </c>
      <c r="M23" s="35" t="s">
        <v>16</v>
      </c>
    </row>
    <row r="24" spans="1:13" ht="64.900000000000006" customHeight="1" x14ac:dyDescent="0.2">
      <c r="A24" s="55"/>
      <c r="B24" s="6" t="s">
        <v>43</v>
      </c>
      <c r="C24" s="5" t="s">
        <v>5</v>
      </c>
      <c r="D24" s="11" t="s">
        <v>16</v>
      </c>
      <c r="E24" s="14">
        <v>40</v>
      </c>
      <c r="F24" s="25" t="s">
        <v>16</v>
      </c>
      <c r="G24" s="22" t="s">
        <v>16</v>
      </c>
      <c r="H24" s="27">
        <v>11</v>
      </c>
      <c r="I24" s="28" t="s">
        <v>16</v>
      </c>
      <c r="J24" s="29">
        <f t="shared" si="1"/>
        <v>11</v>
      </c>
      <c r="K24" s="35" t="s">
        <v>16</v>
      </c>
      <c r="L24" s="35">
        <f t="shared" si="4"/>
        <v>0.27500000000000002</v>
      </c>
      <c r="M24" s="35" t="s">
        <v>16</v>
      </c>
    </row>
    <row r="25" spans="1:13" ht="64.900000000000006" customHeight="1" x14ac:dyDescent="0.2">
      <c r="A25" s="39" t="s">
        <v>24</v>
      </c>
      <c r="B25" s="6" t="s">
        <v>25</v>
      </c>
      <c r="C25" s="5" t="s">
        <v>4</v>
      </c>
      <c r="D25" s="11">
        <v>30</v>
      </c>
      <c r="E25" s="28" t="s">
        <v>16</v>
      </c>
      <c r="F25" s="25" t="s">
        <v>16</v>
      </c>
      <c r="G25" s="22">
        <v>9</v>
      </c>
      <c r="H25" s="27" t="s">
        <v>16</v>
      </c>
      <c r="I25" s="28" t="s">
        <v>16</v>
      </c>
      <c r="J25" s="29">
        <f t="shared" si="1"/>
        <v>9</v>
      </c>
      <c r="K25" s="35">
        <f t="shared" si="2"/>
        <v>0.3</v>
      </c>
      <c r="L25" s="35" t="s">
        <v>16</v>
      </c>
      <c r="M25" s="35" t="s">
        <v>16</v>
      </c>
    </row>
    <row r="26" spans="1:13" ht="64.900000000000006" customHeight="1" x14ac:dyDescent="0.2">
      <c r="A26" s="15" t="s">
        <v>26</v>
      </c>
      <c r="B26" s="19" t="s">
        <v>61</v>
      </c>
      <c r="C26" s="20" t="s">
        <v>18</v>
      </c>
      <c r="D26" s="11" t="s">
        <v>16</v>
      </c>
      <c r="E26" s="14">
        <v>40</v>
      </c>
      <c r="F26" s="25" t="s">
        <v>16</v>
      </c>
      <c r="G26" s="22" t="s">
        <v>16</v>
      </c>
      <c r="H26" s="27">
        <v>0</v>
      </c>
      <c r="I26" s="28" t="s">
        <v>16</v>
      </c>
      <c r="J26" s="29">
        <f t="shared" si="1"/>
        <v>0</v>
      </c>
      <c r="K26" s="35" t="s">
        <v>16</v>
      </c>
      <c r="L26" s="35">
        <f t="shared" si="2"/>
        <v>0</v>
      </c>
      <c r="M26" s="35" t="s">
        <v>16</v>
      </c>
    </row>
    <row r="27" spans="1:13" ht="54" customHeight="1" x14ac:dyDescent="0.2">
      <c r="A27" s="1"/>
      <c r="B27" s="7" t="s">
        <v>35</v>
      </c>
      <c r="C27" s="8" t="s">
        <v>16</v>
      </c>
      <c r="D27" s="4">
        <f t="shared" ref="D27:I27" si="9">SUM(D5:D26)</f>
        <v>140</v>
      </c>
      <c r="E27" s="4">
        <f t="shared" si="9"/>
        <v>410</v>
      </c>
      <c r="F27" s="4">
        <f t="shared" si="9"/>
        <v>26</v>
      </c>
      <c r="G27" s="4">
        <f t="shared" si="9"/>
        <v>78</v>
      </c>
      <c r="H27" s="4">
        <f t="shared" si="9"/>
        <v>115</v>
      </c>
      <c r="I27" s="4">
        <f t="shared" si="9"/>
        <v>1</v>
      </c>
      <c r="J27" s="37">
        <f>SUM(G27,H27,I27)</f>
        <v>194</v>
      </c>
    </row>
    <row r="28" spans="1:13" ht="22.5" customHeight="1" x14ac:dyDescent="0.2">
      <c r="B28" s="41" t="s">
        <v>63</v>
      </c>
      <c r="C28" s="42"/>
      <c r="D28" s="42"/>
      <c r="E28" s="42"/>
      <c r="F28" s="43"/>
      <c r="G28" s="38">
        <f>(G27)/D27</f>
        <v>0.55714285714285716</v>
      </c>
      <c r="H28" s="38">
        <f t="shared" ref="H28:I28" si="10">(H27)/E27</f>
        <v>0.28048780487804881</v>
      </c>
      <c r="I28" s="38">
        <f t="shared" si="10"/>
        <v>3.8461538461538464E-2</v>
      </c>
      <c r="J28" s="51">
        <f>J27/(E27+F27+G27)</f>
        <v>0.37743190661478598</v>
      </c>
      <c r="K28" s="47" t="s">
        <v>50</v>
      </c>
      <c r="L28" s="47"/>
      <c r="M28" s="48"/>
    </row>
    <row r="29" spans="1:13" ht="126" customHeight="1" x14ac:dyDescent="0.2">
      <c r="B29" s="44"/>
      <c r="C29" s="45"/>
      <c r="D29" s="45"/>
      <c r="E29" s="45"/>
      <c r="F29" s="46"/>
      <c r="G29" s="32" t="s">
        <v>51</v>
      </c>
      <c r="H29" s="32" t="s">
        <v>52</v>
      </c>
      <c r="I29" s="32" t="s">
        <v>53</v>
      </c>
      <c r="J29" s="52"/>
      <c r="K29" s="49"/>
      <c r="L29" s="49"/>
      <c r="M29" s="50"/>
    </row>
    <row r="30" spans="1:13" ht="12.75" customHeight="1" x14ac:dyDescent="0.2">
      <c r="K30" s="36"/>
    </row>
  </sheetData>
  <mergeCells count="23">
    <mergeCell ref="A7:A8"/>
    <mergeCell ref="G3:G4"/>
    <mergeCell ref="H3:H4"/>
    <mergeCell ref="A12:A13"/>
    <mergeCell ref="A1:M1"/>
    <mergeCell ref="K2:M3"/>
    <mergeCell ref="D2:F2"/>
    <mergeCell ref="D3:D4"/>
    <mergeCell ref="E3:E4"/>
    <mergeCell ref="F3:F4"/>
    <mergeCell ref="I3:I4"/>
    <mergeCell ref="J3:J4"/>
    <mergeCell ref="G2:J2"/>
    <mergeCell ref="B2:B4"/>
    <mergeCell ref="C2:C4"/>
    <mergeCell ref="A2:A4"/>
    <mergeCell ref="B28:F29"/>
    <mergeCell ref="K28:M29"/>
    <mergeCell ref="J28:J29"/>
    <mergeCell ref="A14:A16"/>
    <mergeCell ref="A20:A21"/>
    <mergeCell ref="A23:A24"/>
    <mergeCell ref="A18:A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1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Table 1</vt:lpstr>
      <vt:lpstr>'Table 1'!Yazdırma_Alanı</vt:lpstr>
      <vt:lpstr>'Table 1'!Yazdırma_Başlıkları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AdemTol</cp:lastModifiedBy>
  <cp:lastPrinted>2023-10-02T08:55:48Z</cp:lastPrinted>
  <dcterms:created xsi:type="dcterms:W3CDTF">2020-04-02T14:04:25Z</dcterms:created>
  <dcterms:modified xsi:type="dcterms:W3CDTF">2024-02-29T07:59:29Z</dcterms:modified>
</cp:coreProperties>
</file>