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STİTÜ\Veriler\"/>
    </mc:Choice>
  </mc:AlternateContent>
  <xr:revisionPtr revIDLastSave="0" documentId="8_{0E6081FD-F18B-4F0D-B136-218000A6976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osyal Bilimler Enstitüsü" sheetId="1" r:id="rId1"/>
  </sheets>
  <definedNames>
    <definedName name="_xlnm.Print_Area" localSheetId="0">'Sosyal Bilimler Enstitüsü'!$A$1:$N$66</definedName>
  </definedNames>
  <calcPr calcId="181029"/>
</workbook>
</file>

<file path=xl/calcChain.xml><?xml version="1.0" encoding="utf-8"?>
<calcChain xmlns="http://schemas.openxmlformats.org/spreadsheetml/2006/main">
  <c r="G49" i="1" l="1"/>
  <c r="G18" i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38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38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L5" i="1"/>
  <c r="K5" i="1"/>
  <c r="J10" i="1"/>
  <c r="J40" i="1"/>
  <c r="M10" i="1" l="1"/>
  <c r="J4" i="1"/>
  <c r="J6" i="1"/>
  <c r="J7" i="1"/>
  <c r="J31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9" i="1"/>
  <c r="J41" i="1"/>
  <c r="J42" i="1"/>
  <c r="J43" i="1"/>
  <c r="J44" i="1"/>
  <c r="J45" i="1"/>
  <c r="J38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G4" i="1"/>
  <c r="G6" i="1"/>
  <c r="G7" i="1"/>
  <c r="G31" i="1"/>
  <c r="G8" i="1"/>
  <c r="G9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38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D4" i="1"/>
  <c r="D6" i="1"/>
  <c r="D7" i="1"/>
  <c r="D31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38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M11" i="1"/>
  <c r="M6" i="1"/>
  <c r="M15" i="1"/>
  <c r="M28" i="1"/>
  <c r="M50" i="1"/>
  <c r="M56" i="1"/>
  <c r="M57" i="1"/>
  <c r="M45" i="1"/>
  <c r="M54" i="1" l="1"/>
  <c r="M47" i="1"/>
  <c r="M37" i="1"/>
  <c r="M36" i="1"/>
  <c r="M62" i="1"/>
  <c r="M48" i="1"/>
  <c r="M43" i="1"/>
  <c r="M34" i="1"/>
  <c r="M20" i="1"/>
  <c r="M12" i="1"/>
  <c r="M42" i="1"/>
  <c r="M63" i="1"/>
  <c r="M61" i="1"/>
  <c r="M33" i="1"/>
  <c r="M60" i="1"/>
  <c r="M53" i="1"/>
  <c r="M41" i="1"/>
  <c r="M32" i="1"/>
  <c r="M18" i="1"/>
  <c r="M58" i="1"/>
  <c r="M51" i="1"/>
  <c r="M38" i="1"/>
  <c r="M39" i="1"/>
  <c r="M29" i="1"/>
  <c r="M21" i="1"/>
  <c r="M16" i="1"/>
  <c r="M55" i="1"/>
  <c r="M49" i="1"/>
  <c r="M44" i="1"/>
  <c r="M35" i="1"/>
  <c r="M59" i="1"/>
  <c r="M52" i="1"/>
  <c r="M46" i="1"/>
  <c r="M40" i="1"/>
  <c r="M30" i="1"/>
  <c r="M22" i="1"/>
  <c r="M17" i="1"/>
  <c r="M14" i="1"/>
  <c r="M13" i="1"/>
  <c r="M31" i="1"/>
  <c r="M25" i="1"/>
  <c r="M23" i="1"/>
  <c r="M8" i="1"/>
  <c r="M19" i="1"/>
  <c r="M26" i="1"/>
  <c r="M27" i="1"/>
  <c r="M9" i="1"/>
  <c r="M4" i="1"/>
  <c r="M7" i="1"/>
  <c r="M24" i="1"/>
  <c r="J5" i="1"/>
  <c r="G5" i="1"/>
  <c r="D5" i="1"/>
  <c r="M5" i="1" l="1"/>
  <c r="B64" i="1"/>
  <c r="C64" i="1"/>
  <c r="N67" i="1" l="1"/>
  <c r="D64" i="1"/>
  <c r="J64" i="1" l="1"/>
  <c r="I64" i="1"/>
  <c r="H64" i="1"/>
  <c r="G64" i="1"/>
  <c r="F64" i="1"/>
  <c r="M64" i="1" l="1"/>
  <c r="N10" i="1" s="1"/>
  <c r="L64" i="1"/>
  <c r="N60" i="1" l="1"/>
  <c r="N53" i="1"/>
  <c r="N43" i="1"/>
  <c r="N58" i="1"/>
  <c r="N41" i="1"/>
  <c r="N42" i="1"/>
  <c r="N63" i="1"/>
  <c r="N40" i="1"/>
  <c r="N44" i="1"/>
  <c r="N20" i="1"/>
  <c r="N51" i="1"/>
  <c r="N55" i="1"/>
  <c r="N46" i="1"/>
  <c r="N18" i="1"/>
  <c r="N21" i="1"/>
  <c r="N36" i="1"/>
  <c r="N47" i="1"/>
  <c r="N27" i="1"/>
  <c r="N26" i="1"/>
  <c r="N14" i="1"/>
  <c r="N22" i="1"/>
  <c r="N34" i="1"/>
  <c r="N13" i="1"/>
  <c r="N30" i="1"/>
  <c r="N4" i="1"/>
  <c r="N29" i="1"/>
  <c r="N8" i="1"/>
  <c r="N19" i="1"/>
  <c r="N6" i="1"/>
  <c r="N25" i="1"/>
  <c r="N23" i="1"/>
  <c r="N52" i="1"/>
  <c r="N9" i="1"/>
  <c r="N17" i="1"/>
  <c r="N50" i="1"/>
  <c r="N28" i="1"/>
  <c r="N31" i="1"/>
  <c r="N5" i="1"/>
  <c r="N62" i="1"/>
  <c r="N37" i="1"/>
  <c r="N12" i="1"/>
  <c r="N54" i="1"/>
  <c r="N59" i="1"/>
  <c r="N7" i="1"/>
  <c r="N56" i="1"/>
  <c r="N32" i="1"/>
  <c r="N45" i="1"/>
  <c r="N57" i="1"/>
  <c r="N33" i="1"/>
  <c r="N24" i="1"/>
  <c r="N61" i="1"/>
  <c r="N38" i="1"/>
  <c r="N35" i="1"/>
  <c r="N15" i="1"/>
  <c r="N49" i="1"/>
  <c r="N11" i="1"/>
  <c r="N16" i="1"/>
  <c r="N48" i="1"/>
  <c r="E64" i="1"/>
  <c r="K64" i="1" s="1"/>
</calcChain>
</file>

<file path=xl/sharedStrings.xml><?xml version="1.0" encoding="utf-8"?>
<sst xmlns="http://schemas.openxmlformats.org/spreadsheetml/2006/main" count="297" uniqueCount="77">
  <si>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</si>
  <si>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</si>
  <si>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</si>
  <si>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</si>
  <si>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</si>
  <si>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</si>
  <si>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</si>
  <si>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</si>
  <si>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</si>
  <si>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</si>
  <si>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</si>
  <si>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</si>
  <si>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</si>
  <si>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</si>
  <si>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</si>
  <si>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PROGRAMIN ADI</t>
  </si>
  <si>
    <t>İşletme İngilizce</t>
  </si>
  <si>
    <t>Özel Hukuk  (Anadolu Üniversitesi Ortak)</t>
  </si>
  <si>
    <t>Sınıf Eğitimi</t>
  </si>
  <si>
    <t>Sosyal Bilgiler Eğitimi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</si>
  <si>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</si>
  <si>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</si>
  <si>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</si>
  <si>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</si>
  <si>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</si>
  <si>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</si>
  <si>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</si>
  <si>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</si>
  <si>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</si>
  <si>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İlköğretim Sınıf Öğretmenliği</t>
  </si>
  <si>
    <t>TOPLAM
(MEZUN ÖĞRENCİ SAYISI)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</si>
  <si>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</si>
  <si>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</si>
  <si>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</si>
  <si>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</si>
  <si>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</si>
  <si>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Tablo: Öğrenim Türleri ve Alanlara Göre Mezun Öğrenci Sayıları Tablosu</t>
  </si>
  <si>
    <t>TOPLAM MEZUN ÖĞRENCİ SAYISI İÇİNDEKİ ORANI</t>
  </si>
  <si>
    <t>Sanat ve Tasarım</t>
  </si>
  <si>
    <t>…</t>
  </si>
  <si>
    <t>İşletme Yönetimi (İkinci Öğretim)</t>
  </si>
  <si>
    <t>Mali Hukuk (İkinci Öğretim)</t>
  </si>
  <si>
    <t>Ort.Öğr.Sos.Al.Eğt.Coğrafya Öğretmenliği</t>
  </si>
  <si>
    <t>Ort.Öğr.Sos.Al.Eğt.Felsefe Öğretmenliği</t>
  </si>
  <si>
    <t>Ort.Öğr.Sos.Al.Eğt.Tarih Öğretmenliği</t>
  </si>
  <si>
    <t>Ort.Öğr.Sos.Al.Eğt.Türk Dili ve Edebiyatı Öğretmenliği</t>
  </si>
  <si>
    <t>Eğitim Programları ve Öğretim (Uzaktan Eğitim)</t>
  </si>
  <si>
    <t>Turizm İşletmeciliği ve Otelclik</t>
  </si>
  <si>
    <t>Turizm Rehberliği (İkinci Öğretim)</t>
  </si>
  <si>
    <t>Türk Dili Edebiyat Eğitimi</t>
  </si>
  <si>
    <t xml:space="preserve">Türk Dili ve Edebiyatı </t>
  </si>
  <si>
    <t>Türk Dili Bilimi</t>
  </si>
  <si>
    <t>Eski Türk Edebiyatı</t>
  </si>
  <si>
    <t>Halk Edebiyatı</t>
  </si>
  <si>
    <t>Yeni Türk Edebiyatı</t>
  </si>
  <si>
    <t>İşletme Yönetimi</t>
  </si>
  <si>
    <t>İşletme Pazarlama</t>
  </si>
  <si>
    <t>İşletme Muhasebe</t>
  </si>
  <si>
    <t>İşletme Finansman</t>
  </si>
  <si>
    <t>İşletme Muhasebe Finansman</t>
  </si>
  <si>
    <t>İşletme Üretim Yönetimi ve Pazarlama</t>
  </si>
  <si>
    <t>Genel İşletme</t>
  </si>
  <si>
    <t>TEZLİ YÜKSEK LİSANS</t>
  </si>
  <si>
    <t xml:space="preserve">TEZSİZ YÜKSEK LİSANS </t>
  </si>
  <si>
    <t>Yerel  Yönetimler   ve  Maliyesi (İkinci Öğretim)</t>
  </si>
  <si>
    <t>Tarih (Cumhuriyat Tarihi)</t>
  </si>
  <si>
    <t>Tarih (Eskiçağ Tarihi)</t>
  </si>
  <si>
    <t>Coğrafya (Fiziki Coğrafya)</t>
  </si>
  <si>
    <t>Coğrafya (Beşeri Coğrafya)</t>
  </si>
  <si>
    <t>İşletme Yönetim Organizasyon</t>
  </si>
  <si>
    <t>Tarih (Ortaçağ Tarihi)</t>
  </si>
  <si>
    <t>Tarih (Yeniçağ Tarihi)</t>
  </si>
  <si>
    <t>Tarih (Yeniçağ ve Yakınçağ Tarihi)</t>
  </si>
  <si>
    <t>Tarih Ana Bilimi</t>
  </si>
  <si>
    <t>Tarih Eğitimi</t>
  </si>
  <si>
    <t>Ortaöğretim Sosyal Alanlar Eğitimi</t>
  </si>
  <si>
    <t>Güncelleme Tarihi: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</si>
</sst>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4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view="pageBreakPreview" zoomScale="110" zoomScaleNormal="110" zoomScaleSheetLayoutView="110" workbookViewId="0">
      <pane ySplit="3" topLeftCell="A10" activePane="bottomLeft" state="frozen"/>
      <selection pane="bottomLeft" activeCell="K2" sqref="K2:M2"/>
    </sheetView>
  </sheetViews>
  <sheetFormatPr defaultRowHeight="39.950000000000003" customHeight="1" x14ac:dyDescent="0.2"/>
  <cols>
    <col min="1" max="1" width="26.5" customWidth="1"/>
    <col min="2" max="13" width="6.6640625" customWidth="1"/>
    <col min="14" max="14" width="12.5" style="21" customWidth="1"/>
  </cols>
  <sheetData>
    <row r="1" spans="1:14" ht="39.950000000000003" customHeight="1" x14ac:dyDescent="0.2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6" t="s">
        <v>76</v>
      </c>
      <c r="L1" s="36"/>
      <c r="M1" s="36"/>
      <c r="N1" s="36"/>
    </row>
    <row r="2" spans="1:14" ht="72" x14ac:dyDescent="0.2">
      <c r="A2" s="49" t="s">
        <v>15</v>
      </c>
      <c r="B2" s="41" t="s">
        <v>1</v>
      </c>
      <c r="C2" s="42"/>
      <c r="D2" s="43"/>
      <c r="E2" s="41" t="s">
        <v>62</v>
      </c>
      <c r="F2" s="42"/>
      <c r="G2" s="43"/>
      <c r="H2" s="41" t="s">
        <v>63</v>
      </c>
      <c r="I2" s="42"/>
      <c r="J2" s="43"/>
      <c r="K2" s="41" t="s">
        <v>30</v>
      </c>
      <c r="L2" s="42"/>
      <c r="M2" s="43"/>
      <c r="N2" s="22" t="s">
        <v>37</v>
      </c>
    </row>
    <row r="3" spans="1:14" ht="39.75" customHeight="1" x14ac:dyDescent="0.2">
      <c r="A3" s="50"/>
      <c r="B3" s="2" t="s">
        <v>26</v>
      </c>
      <c r="C3" s="3" t="s">
        <v>27</v>
      </c>
      <c r="D3" s="4" t="s">
        <v>28</v>
      </c>
      <c r="E3" s="3" t="s">
        <v>26</v>
      </c>
      <c r="F3" s="3" t="s">
        <v>27</v>
      </c>
      <c r="G3" s="4" t="s">
        <v>28</v>
      </c>
      <c r="H3" s="3" t="s">
        <v>26</v>
      </c>
      <c r="I3" s="3" t="s">
        <v>27</v>
      </c>
      <c r="J3" s="4" t="s">
        <v>28</v>
      </c>
      <c r="K3" s="3" t="s">
        <v>26</v>
      </c>
      <c r="L3" s="3" t="s">
        <v>27</v>
      </c>
      <c r="M3" s="4" t="s">
        <v>28</v>
      </c>
      <c r="N3" s="23" t="s">
        <v>25</v>
      </c>
    </row>
    <row r="4" spans="1:14" ht="39.950000000000003" customHeight="1" x14ac:dyDescent="0.2">
      <c r="A4" s="8" t="s">
        <v>2</v>
      </c>
      <c r="B4" s="7">
        <v>3</v>
      </c>
      <c r="C4" s="7">
        <v>7</v>
      </c>
      <c r="D4" s="5">
        <f t="shared" ref="D4:D62" si="0">SUM(B4,C4)</f>
        <v>10</v>
      </c>
      <c r="E4" s="9">
        <v>10</v>
      </c>
      <c r="F4" s="9">
        <v>36</v>
      </c>
      <c r="G4" s="5">
        <f t="shared" ref="G4:G62" si="1">SUM(E4,F4)</f>
        <v>46</v>
      </c>
      <c r="H4" s="6" t="s">
        <v>31</v>
      </c>
      <c r="I4" s="6" t="s">
        <v>31</v>
      </c>
      <c r="J4" s="5">
        <f t="shared" ref="J4:J62" si="2">SUM(H4,I4)</f>
        <v>0</v>
      </c>
      <c r="K4" s="7">
        <f t="shared" ref="K4:K62" si="3">SUM(B4,E4,H4)</f>
        <v>13</v>
      </c>
      <c r="L4" s="7">
        <f t="shared" ref="L4:L62" si="4">SUM(C4,F4,I4)</f>
        <v>43</v>
      </c>
      <c r="M4" s="5">
        <f t="shared" ref="M4:M62" si="5">SUM(K4,L4)</f>
        <v>56</v>
      </c>
      <c r="N4" s="24">
        <f>2*(M4*100)/M64</f>
        <v>2.9496971293126153</v>
      </c>
    </row>
    <row r="5" spans="1:14" ht="39.75" customHeight="1" x14ac:dyDescent="0.2">
      <c r="A5" s="35" t="s">
        <v>68</v>
      </c>
      <c r="B5" s="29" t="s">
        <v>31</v>
      </c>
      <c r="C5" s="29" t="s">
        <v>31</v>
      </c>
      <c r="D5" s="29">
        <f>SUM(B5,C5)</f>
        <v>0</v>
      </c>
      <c r="E5" s="29" t="s">
        <v>31</v>
      </c>
      <c r="F5" s="29">
        <v>1</v>
      </c>
      <c r="G5" s="29">
        <f>SUM(E5,F5)</f>
        <v>1</v>
      </c>
      <c r="H5" s="29" t="s">
        <v>31</v>
      </c>
      <c r="I5" s="29" t="s">
        <v>31</v>
      </c>
      <c r="J5" s="29">
        <f>SUM(H5,I5)</f>
        <v>0</v>
      </c>
      <c r="K5" s="31">
        <f>SUM(B5,E5,H5)</f>
        <v>0</v>
      </c>
      <c r="L5" s="31">
        <f>SUM(C5,F5,I5)</f>
        <v>1</v>
      </c>
      <c r="M5" s="29">
        <f>SUM(K5,L5)</f>
        <v>1</v>
      </c>
      <c r="N5" s="32">
        <f>2*(M5*100)/M64</f>
        <v>5.2673163023439558E-2</v>
      </c>
    </row>
    <row r="6" spans="1:14" ht="39.950000000000003" customHeight="1" x14ac:dyDescent="0.2">
      <c r="A6" s="10" t="s">
        <v>67</v>
      </c>
      <c r="B6" s="29" t="s">
        <v>31</v>
      </c>
      <c r="C6" s="29" t="s">
        <v>31</v>
      </c>
      <c r="D6" s="29">
        <f t="shared" si="0"/>
        <v>0</v>
      </c>
      <c r="E6" s="29" t="s">
        <v>31</v>
      </c>
      <c r="F6" s="33">
        <v>1</v>
      </c>
      <c r="G6" s="29">
        <f t="shared" si="1"/>
        <v>1</v>
      </c>
      <c r="H6" s="29" t="s">
        <v>31</v>
      </c>
      <c r="I6" s="29" t="s">
        <v>31</v>
      </c>
      <c r="J6" s="29">
        <f t="shared" si="2"/>
        <v>0</v>
      </c>
      <c r="K6" s="31">
        <f t="shared" si="3"/>
        <v>0</v>
      </c>
      <c r="L6" s="31">
        <f t="shared" si="4"/>
        <v>1</v>
      </c>
      <c r="M6" s="29">
        <f t="shared" si="5"/>
        <v>1</v>
      </c>
      <c r="N6" s="32">
        <f>2*(M6*100)/M64</f>
        <v>5.2673163023439558E-2</v>
      </c>
    </row>
    <row r="7" spans="1:14" ht="39.950000000000003" customHeight="1" x14ac:dyDescent="0.2">
      <c r="A7" s="8" t="s">
        <v>3</v>
      </c>
      <c r="B7" s="6" t="s">
        <v>31</v>
      </c>
      <c r="C7" s="6" t="s">
        <v>31</v>
      </c>
      <c r="D7" s="5">
        <f t="shared" si="0"/>
        <v>0</v>
      </c>
      <c r="E7" s="7">
        <v>12</v>
      </c>
      <c r="F7" s="9">
        <v>8</v>
      </c>
      <c r="G7" s="5">
        <f t="shared" si="1"/>
        <v>20</v>
      </c>
      <c r="H7" s="6" t="s">
        <v>31</v>
      </c>
      <c r="I7" s="6" t="s">
        <v>31</v>
      </c>
      <c r="J7" s="5">
        <f t="shared" si="2"/>
        <v>0</v>
      </c>
      <c r="K7" s="7">
        <f t="shared" si="3"/>
        <v>12</v>
      </c>
      <c r="L7" s="7">
        <f t="shared" si="4"/>
        <v>8</v>
      </c>
      <c r="M7" s="5">
        <f t="shared" si="5"/>
        <v>20</v>
      </c>
      <c r="N7" s="24">
        <f>2*(M7*100)/M64</f>
        <v>1.0534632604687912</v>
      </c>
    </row>
    <row r="8" spans="1:14" ht="39.950000000000003" customHeight="1" x14ac:dyDescent="0.2">
      <c r="A8" s="10" t="s">
        <v>4</v>
      </c>
      <c r="B8" s="29" t="s">
        <v>31</v>
      </c>
      <c r="C8" s="29" t="s">
        <v>31</v>
      </c>
      <c r="D8" s="29">
        <f t="shared" si="0"/>
        <v>0</v>
      </c>
      <c r="E8" s="33">
        <v>55</v>
      </c>
      <c r="F8" s="33">
        <v>25</v>
      </c>
      <c r="G8" s="29">
        <f t="shared" si="1"/>
        <v>80</v>
      </c>
      <c r="H8" s="33" t="s">
        <v>31</v>
      </c>
      <c r="I8" s="33">
        <v>1</v>
      </c>
      <c r="J8" s="29">
        <f t="shared" si="2"/>
        <v>1</v>
      </c>
      <c r="K8" s="31">
        <f t="shared" si="3"/>
        <v>55</v>
      </c>
      <c r="L8" s="31">
        <f t="shared" si="4"/>
        <v>26</v>
      </c>
      <c r="M8" s="29">
        <f t="shared" si="5"/>
        <v>81</v>
      </c>
      <c r="N8" s="32">
        <f>2*(M8*100)/M64</f>
        <v>4.2665262048986046</v>
      </c>
    </row>
    <row r="9" spans="1:14" ht="39.950000000000003" customHeight="1" x14ac:dyDescent="0.2">
      <c r="A9" s="8" t="s">
        <v>5</v>
      </c>
      <c r="B9" s="7">
        <v>2</v>
      </c>
      <c r="C9" s="7">
        <v>3</v>
      </c>
      <c r="D9" s="5">
        <f t="shared" si="0"/>
        <v>5</v>
      </c>
      <c r="E9" s="9">
        <v>23</v>
      </c>
      <c r="F9" s="9">
        <v>19</v>
      </c>
      <c r="G9" s="5">
        <f t="shared" si="1"/>
        <v>42</v>
      </c>
      <c r="H9" s="6" t="s">
        <v>31</v>
      </c>
      <c r="I9" s="6" t="s">
        <v>31</v>
      </c>
      <c r="J9" s="5">
        <f t="shared" si="2"/>
        <v>0</v>
      </c>
      <c r="K9" s="7">
        <f t="shared" si="3"/>
        <v>25</v>
      </c>
      <c r="L9" s="7">
        <f t="shared" si="4"/>
        <v>22</v>
      </c>
      <c r="M9" s="5">
        <f t="shared" si="5"/>
        <v>47</v>
      </c>
      <c r="N9" s="24">
        <f>2*(M9*100)/M64</f>
        <v>2.4756386621016593</v>
      </c>
    </row>
    <row r="10" spans="1:14" ht="39.950000000000003" customHeight="1" x14ac:dyDescent="0.2">
      <c r="A10" s="8" t="s">
        <v>46</v>
      </c>
      <c r="B10" s="7"/>
      <c r="C10" s="7"/>
      <c r="D10" s="5"/>
      <c r="E10" s="9"/>
      <c r="F10" s="9"/>
      <c r="G10" s="5"/>
      <c r="H10" s="7">
        <v>59</v>
      </c>
      <c r="I10" s="7">
        <v>52</v>
      </c>
      <c r="J10" s="5">
        <f t="shared" si="2"/>
        <v>111</v>
      </c>
      <c r="K10" s="7">
        <f t="shared" si="3"/>
        <v>59</v>
      </c>
      <c r="L10" s="7">
        <f t="shared" si="4"/>
        <v>52</v>
      </c>
      <c r="M10" s="5">
        <f t="shared" si="5"/>
        <v>111</v>
      </c>
      <c r="N10" s="24">
        <f>2*(M10*100)/M64</f>
        <v>5.846721095601791</v>
      </c>
    </row>
    <row r="11" spans="1:14" ht="39.950000000000003" customHeight="1" x14ac:dyDescent="0.2">
      <c r="A11" s="10" t="s">
        <v>6</v>
      </c>
      <c r="B11" s="29" t="s">
        <v>31</v>
      </c>
      <c r="C11" s="31">
        <v>8</v>
      </c>
      <c r="D11" s="29">
        <f t="shared" si="0"/>
        <v>8</v>
      </c>
      <c r="E11" s="33">
        <v>24</v>
      </c>
      <c r="F11" s="33">
        <v>39</v>
      </c>
      <c r="G11" s="29">
        <f t="shared" si="1"/>
        <v>63</v>
      </c>
      <c r="H11" s="29" t="s">
        <v>31</v>
      </c>
      <c r="I11" s="29" t="s">
        <v>31</v>
      </c>
      <c r="J11" s="29">
        <f t="shared" si="2"/>
        <v>0</v>
      </c>
      <c r="K11" s="31">
        <f t="shared" si="3"/>
        <v>24</v>
      </c>
      <c r="L11" s="31">
        <f t="shared" si="4"/>
        <v>47</v>
      </c>
      <c r="M11" s="29">
        <f t="shared" si="5"/>
        <v>71</v>
      </c>
      <c r="N11" s="32">
        <f>2*(M11*100)/M64</f>
        <v>3.7397945746642085</v>
      </c>
    </row>
    <row r="12" spans="1:14" ht="39.950000000000003" customHeight="1" x14ac:dyDescent="0.2">
      <c r="A12" s="10" t="s">
        <v>29</v>
      </c>
      <c r="B12" s="29" t="s">
        <v>31</v>
      </c>
      <c r="C12" s="29" t="s">
        <v>31</v>
      </c>
      <c r="D12" s="29">
        <f t="shared" si="0"/>
        <v>0</v>
      </c>
      <c r="E12" s="33">
        <v>84</v>
      </c>
      <c r="F12" s="33">
        <v>75</v>
      </c>
      <c r="G12" s="29">
        <f t="shared" si="1"/>
        <v>159</v>
      </c>
      <c r="H12" s="29" t="s">
        <v>31</v>
      </c>
      <c r="I12" s="29" t="s">
        <v>31</v>
      </c>
      <c r="J12" s="29">
        <f t="shared" si="2"/>
        <v>0</v>
      </c>
      <c r="K12" s="31">
        <f t="shared" si="3"/>
        <v>84</v>
      </c>
      <c r="L12" s="31">
        <f t="shared" si="4"/>
        <v>75</v>
      </c>
      <c r="M12" s="29">
        <f t="shared" si="5"/>
        <v>159</v>
      </c>
      <c r="N12" s="32">
        <f>2*(M12*100)/M64</f>
        <v>8.3750329207268894</v>
      </c>
    </row>
    <row r="13" spans="1:14" ht="39.950000000000003" customHeight="1" x14ac:dyDescent="0.2">
      <c r="A13" s="8" t="s">
        <v>8</v>
      </c>
      <c r="B13" s="7">
        <v>4</v>
      </c>
      <c r="C13" s="7">
        <v>22</v>
      </c>
      <c r="D13" s="5">
        <f t="shared" si="0"/>
        <v>26</v>
      </c>
      <c r="E13" s="9">
        <v>30</v>
      </c>
      <c r="F13" s="9">
        <v>43</v>
      </c>
      <c r="G13" s="5">
        <f t="shared" si="1"/>
        <v>73</v>
      </c>
      <c r="H13" s="6" t="s">
        <v>31</v>
      </c>
      <c r="I13" s="6" t="s">
        <v>31</v>
      </c>
      <c r="J13" s="5">
        <f t="shared" si="2"/>
        <v>0</v>
      </c>
      <c r="K13" s="7">
        <f t="shared" si="3"/>
        <v>34</v>
      </c>
      <c r="L13" s="7">
        <f t="shared" si="4"/>
        <v>65</v>
      </c>
      <c r="M13" s="5">
        <f t="shared" si="5"/>
        <v>99</v>
      </c>
      <c r="N13" s="24">
        <f>2*(M13*100)/M64</f>
        <v>5.2146431393205166</v>
      </c>
    </row>
    <row r="14" spans="1:14" ht="39.950000000000003" customHeight="1" x14ac:dyDescent="0.2">
      <c r="A14" s="8" t="s">
        <v>7</v>
      </c>
      <c r="B14" s="7">
        <v>30</v>
      </c>
      <c r="C14" s="7">
        <v>59</v>
      </c>
      <c r="D14" s="5">
        <f t="shared" si="0"/>
        <v>89</v>
      </c>
      <c r="E14" s="31">
        <v>42</v>
      </c>
      <c r="F14" s="31">
        <v>37</v>
      </c>
      <c r="G14" s="29">
        <f t="shared" si="1"/>
        <v>79</v>
      </c>
      <c r="H14" s="6" t="s">
        <v>31</v>
      </c>
      <c r="I14" s="6" t="s">
        <v>31</v>
      </c>
      <c r="J14" s="5">
        <f t="shared" si="2"/>
        <v>0</v>
      </c>
      <c r="K14" s="7">
        <f t="shared" si="3"/>
        <v>72</v>
      </c>
      <c r="L14" s="7">
        <f t="shared" si="4"/>
        <v>96</v>
      </c>
      <c r="M14" s="5">
        <f t="shared" si="5"/>
        <v>168</v>
      </c>
      <c r="N14" s="24">
        <f>2*(M14*100)/M64</f>
        <v>8.849091387937845</v>
      </c>
    </row>
    <row r="15" spans="1:14" ht="39.950000000000003" customHeight="1" x14ac:dyDescent="0.2">
      <c r="A15" s="10" t="s">
        <v>61</v>
      </c>
      <c r="B15" s="29" t="s">
        <v>31</v>
      </c>
      <c r="C15" s="31">
        <v>2</v>
      </c>
      <c r="D15" s="29">
        <f t="shared" si="0"/>
        <v>2</v>
      </c>
      <c r="E15" s="29" t="s">
        <v>31</v>
      </c>
      <c r="F15" s="29" t="s">
        <v>31</v>
      </c>
      <c r="G15" s="29">
        <f t="shared" si="1"/>
        <v>0</v>
      </c>
      <c r="H15" s="29" t="s">
        <v>31</v>
      </c>
      <c r="I15" s="29" t="s">
        <v>31</v>
      </c>
      <c r="J15" s="29">
        <f t="shared" si="2"/>
        <v>0</v>
      </c>
      <c r="K15" s="31">
        <f t="shared" si="3"/>
        <v>0</v>
      </c>
      <c r="L15" s="31">
        <f t="shared" si="4"/>
        <v>2</v>
      </c>
      <c r="M15" s="29">
        <f t="shared" si="5"/>
        <v>2</v>
      </c>
      <c r="N15" s="32">
        <f>2*(M15*100)/M64</f>
        <v>0.10534632604687912</v>
      </c>
    </row>
    <row r="16" spans="1:14" ht="39.950000000000003" customHeight="1" x14ac:dyDescent="0.2">
      <c r="A16" s="10" t="s">
        <v>57</v>
      </c>
      <c r="B16" s="31">
        <v>2</v>
      </c>
      <c r="C16" s="31">
        <v>3</v>
      </c>
      <c r="D16" s="29">
        <f t="shared" si="0"/>
        <v>5</v>
      </c>
      <c r="E16" s="31">
        <v>4</v>
      </c>
      <c r="F16" s="31">
        <v>12</v>
      </c>
      <c r="G16" s="29">
        <f t="shared" si="1"/>
        <v>16</v>
      </c>
      <c r="H16" s="29" t="s">
        <v>31</v>
      </c>
      <c r="I16" s="29" t="s">
        <v>31</v>
      </c>
      <c r="J16" s="29">
        <f t="shared" si="2"/>
        <v>0</v>
      </c>
      <c r="K16" s="31">
        <f t="shared" si="3"/>
        <v>6</v>
      </c>
      <c r="L16" s="31">
        <f t="shared" si="4"/>
        <v>15</v>
      </c>
      <c r="M16" s="29">
        <f t="shared" si="5"/>
        <v>21</v>
      </c>
      <c r="N16" s="32">
        <f>2*(M16*100)/M64</f>
        <v>1.1061364234922306</v>
      </c>
    </row>
    <row r="17" spans="1:14" ht="39.950000000000003" customHeight="1" x14ac:dyDescent="0.2">
      <c r="A17" s="10" t="s">
        <v>60</v>
      </c>
      <c r="B17" s="29" t="s">
        <v>31</v>
      </c>
      <c r="C17" s="31">
        <v>2</v>
      </c>
      <c r="D17" s="29">
        <f t="shared" si="0"/>
        <v>2</v>
      </c>
      <c r="E17" s="29" t="s">
        <v>31</v>
      </c>
      <c r="F17" s="29" t="s">
        <v>31</v>
      </c>
      <c r="G17" s="29">
        <f t="shared" si="1"/>
        <v>0</v>
      </c>
      <c r="H17" s="29" t="s">
        <v>31</v>
      </c>
      <c r="I17" s="29" t="s">
        <v>31</v>
      </c>
      <c r="J17" s="29">
        <f t="shared" si="2"/>
        <v>0</v>
      </c>
      <c r="K17" s="31">
        <f t="shared" si="3"/>
        <v>0</v>
      </c>
      <c r="L17" s="31">
        <f t="shared" si="4"/>
        <v>2</v>
      </c>
      <c r="M17" s="29">
        <f t="shared" si="5"/>
        <v>2</v>
      </c>
      <c r="N17" s="32">
        <f>2*(M17*100)/M64</f>
        <v>0.10534632604687912</v>
      </c>
    </row>
    <row r="18" spans="1:14" ht="39.950000000000003" customHeight="1" x14ac:dyDescent="0.2">
      <c r="A18" s="10" t="s">
        <v>69</v>
      </c>
      <c r="B18" s="31">
        <v>4</v>
      </c>
      <c r="C18" s="31">
        <v>14</v>
      </c>
      <c r="D18" s="29">
        <f t="shared" si="0"/>
        <v>18</v>
      </c>
      <c r="E18" s="33">
        <v>8</v>
      </c>
      <c r="F18" s="33">
        <v>42</v>
      </c>
      <c r="G18" s="29">
        <f t="shared" ref="G18" si="6">SUM(E18,F18)</f>
        <v>50</v>
      </c>
      <c r="H18" s="29" t="s">
        <v>31</v>
      </c>
      <c r="I18" s="29" t="s">
        <v>31</v>
      </c>
      <c r="J18" s="29">
        <f t="shared" si="2"/>
        <v>0</v>
      </c>
      <c r="K18" s="31">
        <f t="shared" si="3"/>
        <v>12</v>
      </c>
      <c r="L18" s="31">
        <f t="shared" si="4"/>
        <v>56</v>
      </c>
      <c r="M18" s="29">
        <f t="shared" si="5"/>
        <v>68</v>
      </c>
      <c r="N18" s="32">
        <f>2*(M18*100)/M64</f>
        <v>3.5817750855938901</v>
      </c>
    </row>
    <row r="19" spans="1:14" ht="39.950000000000003" customHeight="1" x14ac:dyDescent="0.2">
      <c r="A19" s="10" t="s">
        <v>59</v>
      </c>
      <c r="B19" s="31">
        <v>1</v>
      </c>
      <c r="C19" s="31">
        <v>1</v>
      </c>
      <c r="D19" s="29">
        <f t="shared" si="0"/>
        <v>2</v>
      </c>
      <c r="E19" s="29" t="s">
        <v>31</v>
      </c>
      <c r="F19" s="29" t="s">
        <v>31</v>
      </c>
      <c r="G19" s="29">
        <f t="shared" si="1"/>
        <v>0</v>
      </c>
      <c r="H19" s="29" t="s">
        <v>31</v>
      </c>
      <c r="I19" s="29" t="s">
        <v>31</v>
      </c>
      <c r="J19" s="29">
        <f t="shared" si="2"/>
        <v>0</v>
      </c>
      <c r="K19" s="31">
        <f t="shared" si="3"/>
        <v>1</v>
      </c>
      <c r="L19" s="31">
        <f t="shared" si="4"/>
        <v>1</v>
      </c>
      <c r="M19" s="29">
        <f t="shared" si="5"/>
        <v>2</v>
      </c>
      <c r="N19" s="32">
        <f>2*(M19*100)/M64</f>
        <v>0.10534632604687912</v>
      </c>
    </row>
    <row r="20" spans="1:14" ht="39.950000000000003" customHeight="1" x14ac:dyDescent="0.2">
      <c r="A20" s="10" t="s">
        <v>58</v>
      </c>
      <c r="B20" s="29" t="s">
        <v>31</v>
      </c>
      <c r="C20" s="31">
        <v>4</v>
      </c>
      <c r="D20" s="29">
        <f t="shared" si="0"/>
        <v>4</v>
      </c>
      <c r="E20" s="29" t="s">
        <v>31</v>
      </c>
      <c r="F20" s="31">
        <v>7</v>
      </c>
      <c r="G20" s="29">
        <f t="shared" si="1"/>
        <v>7</v>
      </c>
      <c r="H20" s="29" t="s">
        <v>31</v>
      </c>
      <c r="I20" s="29" t="s">
        <v>31</v>
      </c>
      <c r="J20" s="29">
        <f t="shared" si="2"/>
        <v>0</v>
      </c>
      <c r="K20" s="31">
        <f t="shared" si="3"/>
        <v>0</v>
      </c>
      <c r="L20" s="31">
        <f t="shared" si="4"/>
        <v>11</v>
      </c>
      <c r="M20" s="29">
        <f t="shared" si="5"/>
        <v>11</v>
      </c>
      <c r="N20" s="32">
        <f>2*(M20*100)/M64</f>
        <v>0.57940479325783512</v>
      </c>
    </row>
    <row r="21" spans="1:14" ht="39.950000000000003" customHeight="1" x14ac:dyDescent="0.2">
      <c r="A21" s="10" t="s">
        <v>56</v>
      </c>
      <c r="B21" s="29" t="s">
        <v>31</v>
      </c>
      <c r="C21" s="29" t="s">
        <v>31</v>
      </c>
      <c r="D21" s="29">
        <f t="shared" si="0"/>
        <v>0</v>
      </c>
      <c r="E21" s="33">
        <v>3</v>
      </c>
      <c r="F21" s="33">
        <v>3</v>
      </c>
      <c r="G21" s="29">
        <f t="shared" si="1"/>
        <v>6</v>
      </c>
      <c r="H21" s="29" t="s">
        <v>31</v>
      </c>
      <c r="I21" s="29" t="s">
        <v>31</v>
      </c>
      <c r="J21" s="29">
        <f t="shared" si="2"/>
        <v>0</v>
      </c>
      <c r="K21" s="31">
        <f t="shared" si="3"/>
        <v>3</v>
      </c>
      <c r="L21" s="31">
        <f t="shared" si="4"/>
        <v>3</v>
      </c>
      <c r="M21" s="29">
        <f t="shared" si="5"/>
        <v>6</v>
      </c>
      <c r="N21" s="32">
        <f>2*(M21*100)/M64</f>
        <v>0.31603897814063736</v>
      </c>
    </row>
    <row r="22" spans="1:14" ht="39.950000000000003" customHeight="1" x14ac:dyDescent="0.2">
      <c r="A22" s="10" t="s">
        <v>55</v>
      </c>
      <c r="B22" s="29" t="s">
        <v>31</v>
      </c>
      <c r="C22" s="29" t="s">
        <v>31</v>
      </c>
      <c r="D22" s="29">
        <f t="shared" si="0"/>
        <v>0</v>
      </c>
      <c r="E22" s="33">
        <v>13</v>
      </c>
      <c r="F22" s="33">
        <v>35</v>
      </c>
      <c r="G22" s="29">
        <f t="shared" si="1"/>
        <v>48</v>
      </c>
      <c r="H22" s="29" t="s">
        <v>31</v>
      </c>
      <c r="I22" s="29" t="s">
        <v>31</v>
      </c>
      <c r="J22" s="29">
        <f t="shared" si="2"/>
        <v>0</v>
      </c>
      <c r="K22" s="31">
        <f t="shared" si="3"/>
        <v>13</v>
      </c>
      <c r="L22" s="31">
        <f t="shared" si="4"/>
        <v>35</v>
      </c>
      <c r="M22" s="29">
        <f t="shared" si="5"/>
        <v>48</v>
      </c>
      <c r="N22" s="32">
        <f>2*(M22*100)/M64</f>
        <v>2.5283118251250989</v>
      </c>
    </row>
    <row r="23" spans="1:14" ht="39.950000000000003" customHeight="1" x14ac:dyDescent="0.2">
      <c r="A23" s="8" t="s">
        <v>16</v>
      </c>
      <c r="B23" s="6" t="s">
        <v>31</v>
      </c>
      <c r="C23" s="6" t="s">
        <v>31</v>
      </c>
      <c r="D23" s="5">
        <f t="shared" si="0"/>
        <v>0</v>
      </c>
      <c r="E23" s="7">
        <v>2</v>
      </c>
      <c r="F23" s="7">
        <v>3</v>
      </c>
      <c r="G23" s="5">
        <f t="shared" si="1"/>
        <v>5</v>
      </c>
      <c r="H23" s="6" t="s">
        <v>31</v>
      </c>
      <c r="I23" s="6" t="s">
        <v>31</v>
      </c>
      <c r="J23" s="5">
        <f t="shared" si="2"/>
        <v>0</v>
      </c>
      <c r="K23" s="7">
        <f t="shared" si="3"/>
        <v>2</v>
      </c>
      <c r="L23" s="7">
        <f t="shared" si="4"/>
        <v>3</v>
      </c>
      <c r="M23" s="5">
        <f t="shared" si="5"/>
        <v>5</v>
      </c>
      <c r="N23" s="24">
        <f>2*(M23*100)/M64</f>
        <v>0.26336581511719781</v>
      </c>
    </row>
    <row r="24" spans="1:14" ht="39.950000000000003" customHeight="1" x14ac:dyDescent="0.2">
      <c r="A24" s="8" t="s">
        <v>40</v>
      </c>
      <c r="B24" s="6" t="s">
        <v>31</v>
      </c>
      <c r="C24" s="6" t="s">
        <v>31</v>
      </c>
      <c r="D24" s="5">
        <f t="shared" si="0"/>
        <v>0</v>
      </c>
      <c r="E24" s="6" t="s">
        <v>31</v>
      </c>
      <c r="F24" s="6" t="s">
        <v>31</v>
      </c>
      <c r="G24" s="5">
        <f t="shared" si="1"/>
        <v>0</v>
      </c>
      <c r="H24" s="11">
        <v>100</v>
      </c>
      <c r="I24" s="11">
        <v>211</v>
      </c>
      <c r="J24" s="5">
        <f t="shared" si="2"/>
        <v>311</v>
      </c>
      <c r="K24" s="7">
        <f t="shared" si="3"/>
        <v>100</v>
      </c>
      <c r="L24" s="7">
        <f t="shared" si="4"/>
        <v>211</v>
      </c>
      <c r="M24" s="5">
        <f t="shared" si="5"/>
        <v>311</v>
      </c>
      <c r="N24" s="24">
        <f>2*(M24*100)/M64</f>
        <v>16.381353700289701</v>
      </c>
    </row>
    <row r="25" spans="1:14" ht="39.950000000000003" customHeight="1" x14ac:dyDescent="0.2">
      <c r="A25" s="10" t="s">
        <v>23</v>
      </c>
      <c r="B25" s="29" t="s">
        <v>31</v>
      </c>
      <c r="C25" s="29" t="s">
        <v>31</v>
      </c>
      <c r="D25" s="29">
        <f t="shared" si="0"/>
        <v>0</v>
      </c>
      <c r="E25" s="33">
        <v>17</v>
      </c>
      <c r="F25" s="33">
        <v>24</v>
      </c>
      <c r="G25" s="29">
        <f t="shared" si="1"/>
        <v>41</v>
      </c>
      <c r="H25" s="29" t="s">
        <v>31</v>
      </c>
      <c r="I25" s="29" t="s">
        <v>31</v>
      </c>
      <c r="J25" s="29">
        <f t="shared" si="2"/>
        <v>0</v>
      </c>
      <c r="K25" s="31">
        <f t="shared" si="3"/>
        <v>17</v>
      </c>
      <c r="L25" s="31">
        <f t="shared" si="4"/>
        <v>24</v>
      </c>
      <c r="M25" s="29">
        <f t="shared" si="5"/>
        <v>41</v>
      </c>
      <c r="N25" s="32">
        <f>2*(M25*100)/M64</f>
        <v>2.1595996839610216</v>
      </c>
    </row>
    <row r="26" spans="1:14" ht="39.950000000000003" customHeight="1" x14ac:dyDescent="0.2">
      <c r="A26" s="12" t="s">
        <v>33</v>
      </c>
      <c r="B26" s="7">
        <v>1</v>
      </c>
      <c r="C26" s="7">
        <v>2</v>
      </c>
      <c r="D26" s="5">
        <f t="shared" si="0"/>
        <v>3</v>
      </c>
      <c r="E26" s="9">
        <v>27</v>
      </c>
      <c r="F26" s="9">
        <v>48</v>
      </c>
      <c r="G26" s="5">
        <f t="shared" si="1"/>
        <v>75</v>
      </c>
      <c r="H26" s="11">
        <v>6</v>
      </c>
      <c r="I26" s="11">
        <v>15</v>
      </c>
      <c r="J26" s="5">
        <f t="shared" si="2"/>
        <v>21</v>
      </c>
      <c r="K26" s="7">
        <f t="shared" si="3"/>
        <v>34</v>
      </c>
      <c r="L26" s="7">
        <f t="shared" si="4"/>
        <v>65</v>
      </c>
      <c r="M26" s="5">
        <f t="shared" si="5"/>
        <v>99</v>
      </c>
      <c r="N26" s="24">
        <f>2*(M26*100)/M64</f>
        <v>5.2146431393205166</v>
      </c>
    </row>
    <row r="27" spans="1:14" ht="39.950000000000003" customHeight="1" x14ac:dyDescent="0.2">
      <c r="A27" s="12" t="s">
        <v>41</v>
      </c>
      <c r="B27" s="6" t="s">
        <v>31</v>
      </c>
      <c r="C27" s="6" t="s">
        <v>31</v>
      </c>
      <c r="D27" s="5">
        <f t="shared" si="0"/>
        <v>0</v>
      </c>
      <c r="E27" s="6" t="s">
        <v>31</v>
      </c>
      <c r="F27" s="6" t="s">
        <v>31</v>
      </c>
      <c r="G27" s="5">
        <f t="shared" si="1"/>
        <v>0</v>
      </c>
      <c r="H27" s="9">
        <v>21</v>
      </c>
      <c r="I27" s="9">
        <v>25</v>
      </c>
      <c r="J27" s="5">
        <f t="shared" si="2"/>
        <v>46</v>
      </c>
      <c r="K27" s="7">
        <f t="shared" si="3"/>
        <v>21</v>
      </c>
      <c r="L27" s="7">
        <f t="shared" si="4"/>
        <v>25</v>
      </c>
      <c r="M27" s="5">
        <f t="shared" si="5"/>
        <v>46</v>
      </c>
      <c r="N27" s="24">
        <f>2*(M27*100)/M64</f>
        <v>2.4229654990782197</v>
      </c>
    </row>
    <row r="28" spans="1:14" ht="39.950000000000003" customHeight="1" x14ac:dyDescent="0.2">
      <c r="A28" s="12" t="s">
        <v>34</v>
      </c>
      <c r="B28" s="6" t="s">
        <v>31</v>
      </c>
      <c r="C28" s="6" t="s">
        <v>31</v>
      </c>
      <c r="D28" s="5">
        <f t="shared" si="0"/>
        <v>0</v>
      </c>
      <c r="E28" s="9">
        <v>20</v>
      </c>
      <c r="F28" s="13">
        <v>22</v>
      </c>
      <c r="G28" s="5">
        <f t="shared" si="1"/>
        <v>42</v>
      </c>
      <c r="H28" s="6" t="s">
        <v>31</v>
      </c>
      <c r="I28" s="6" t="s">
        <v>31</v>
      </c>
      <c r="J28" s="5">
        <f t="shared" si="2"/>
        <v>0</v>
      </c>
      <c r="K28" s="7">
        <f t="shared" si="3"/>
        <v>20</v>
      </c>
      <c r="L28" s="7">
        <f t="shared" si="4"/>
        <v>22</v>
      </c>
      <c r="M28" s="5">
        <f t="shared" si="5"/>
        <v>42</v>
      </c>
      <c r="N28" s="24">
        <f>2*(M28*100)/M64</f>
        <v>2.2122728469844612</v>
      </c>
    </row>
    <row r="29" spans="1:14" ht="39.950000000000003" customHeight="1" x14ac:dyDescent="0.2">
      <c r="A29" s="12" t="s">
        <v>9</v>
      </c>
      <c r="B29" s="7">
        <v>6</v>
      </c>
      <c r="C29" s="7">
        <v>10</v>
      </c>
      <c r="D29" s="5">
        <f t="shared" si="0"/>
        <v>16</v>
      </c>
      <c r="E29" s="9">
        <v>51</v>
      </c>
      <c r="F29" s="13">
        <v>81</v>
      </c>
      <c r="G29" s="5">
        <f t="shared" si="1"/>
        <v>132</v>
      </c>
      <c r="H29" s="6" t="s">
        <v>31</v>
      </c>
      <c r="I29" s="6" t="s">
        <v>31</v>
      </c>
      <c r="J29" s="5">
        <f t="shared" si="2"/>
        <v>0</v>
      </c>
      <c r="K29" s="7">
        <f t="shared" si="3"/>
        <v>57</v>
      </c>
      <c r="L29" s="7">
        <f t="shared" si="4"/>
        <v>91</v>
      </c>
      <c r="M29" s="5">
        <f t="shared" si="5"/>
        <v>148</v>
      </c>
      <c r="N29" s="24">
        <f>2*(M29*100)/M64</f>
        <v>7.7956281274690546</v>
      </c>
    </row>
    <row r="30" spans="1:14" ht="39.950000000000003" customHeight="1" x14ac:dyDescent="0.2">
      <c r="A30" s="14" t="s">
        <v>17</v>
      </c>
      <c r="B30" s="29" t="s">
        <v>31</v>
      </c>
      <c r="C30" s="29" t="s">
        <v>31</v>
      </c>
      <c r="D30" s="29">
        <f t="shared" si="0"/>
        <v>0</v>
      </c>
      <c r="E30" s="33">
        <v>3</v>
      </c>
      <c r="F30" s="30">
        <v>4</v>
      </c>
      <c r="G30" s="29">
        <f t="shared" si="1"/>
        <v>7</v>
      </c>
      <c r="H30" s="29" t="s">
        <v>31</v>
      </c>
      <c r="I30" s="29" t="s">
        <v>31</v>
      </c>
      <c r="J30" s="29">
        <f t="shared" si="2"/>
        <v>0</v>
      </c>
      <c r="K30" s="31">
        <f t="shared" si="3"/>
        <v>3</v>
      </c>
      <c r="L30" s="31">
        <f t="shared" si="4"/>
        <v>4</v>
      </c>
      <c r="M30" s="29">
        <f t="shared" si="5"/>
        <v>7</v>
      </c>
      <c r="N30" s="32">
        <f>2*(M30*100)/M64</f>
        <v>0.36871214116407691</v>
      </c>
    </row>
    <row r="31" spans="1:14" ht="39.950000000000003" customHeight="1" x14ac:dyDescent="0.2">
      <c r="A31" s="8" t="s">
        <v>38</v>
      </c>
      <c r="B31" s="6" t="s">
        <v>31</v>
      </c>
      <c r="C31" s="6" t="s">
        <v>31</v>
      </c>
      <c r="D31" s="5">
        <f>SUM(B31,C31)</f>
        <v>0</v>
      </c>
      <c r="E31" s="9">
        <v>18</v>
      </c>
      <c r="F31" s="9">
        <v>9</v>
      </c>
      <c r="G31" s="5">
        <f>SUM(E31,F31)</f>
        <v>27</v>
      </c>
      <c r="H31" s="6"/>
      <c r="I31" s="6" t="s">
        <v>31</v>
      </c>
      <c r="J31" s="5">
        <f>SUM(H31,I31)</f>
        <v>0</v>
      </c>
      <c r="K31" s="7">
        <f t="shared" si="3"/>
        <v>18</v>
      </c>
      <c r="L31" s="7">
        <f t="shared" si="4"/>
        <v>9</v>
      </c>
      <c r="M31" s="5">
        <f>SUM(K31,L31)</f>
        <v>27</v>
      </c>
      <c r="N31" s="24">
        <f>2*(M31*100)/M64</f>
        <v>1.422175401632868</v>
      </c>
    </row>
    <row r="32" spans="1:14" ht="39.950000000000003" customHeight="1" x14ac:dyDescent="0.2">
      <c r="A32" s="10" t="s">
        <v>11</v>
      </c>
      <c r="B32" s="29" t="s">
        <v>31</v>
      </c>
      <c r="C32" s="29" t="s">
        <v>31</v>
      </c>
      <c r="D32" s="29">
        <f t="shared" si="0"/>
        <v>0</v>
      </c>
      <c r="E32" s="33">
        <v>7</v>
      </c>
      <c r="F32" s="30">
        <v>12</v>
      </c>
      <c r="G32" s="29">
        <f t="shared" si="1"/>
        <v>19</v>
      </c>
      <c r="H32" s="29" t="s">
        <v>31</v>
      </c>
      <c r="I32" s="29" t="s">
        <v>31</v>
      </c>
      <c r="J32" s="29">
        <f t="shared" si="2"/>
        <v>0</v>
      </c>
      <c r="K32" s="31">
        <f t="shared" si="3"/>
        <v>7</v>
      </c>
      <c r="L32" s="31">
        <f t="shared" si="4"/>
        <v>12</v>
      </c>
      <c r="M32" s="29">
        <f t="shared" si="5"/>
        <v>19</v>
      </c>
      <c r="N32" s="32">
        <f>2*(M32*100)/M64</f>
        <v>1.0007900974453516</v>
      </c>
    </row>
    <row r="33" spans="1:14" ht="39.950000000000003" customHeight="1" x14ac:dyDescent="0.2">
      <c r="A33" s="12" t="s">
        <v>18</v>
      </c>
      <c r="B33" s="6" t="s">
        <v>31</v>
      </c>
      <c r="C33" s="6" t="s">
        <v>31</v>
      </c>
      <c r="D33" s="5">
        <f t="shared" si="0"/>
        <v>0</v>
      </c>
      <c r="E33" s="7">
        <v>4</v>
      </c>
      <c r="F33" s="7">
        <v>7</v>
      </c>
      <c r="G33" s="5">
        <f t="shared" si="1"/>
        <v>11</v>
      </c>
      <c r="H33" s="6" t="s">
        <v>31</v>
      </c>
      <c r="I33" s="6" t="s">
        <v>31</v>
      </c>
      <c r="J33" s="5">
        <f t="shared" si="2"/>
        <v>0</v>
      </c>
      <c r="K33" s="7">
        <f t="shared" si="3"/>
        <v>4</v>
      </c>
      <c r="L33" s="7">
        <f t="shared" si="4"/>
        <v>7</v>
      </c>
      <c r="M33" s="5">
        <f t="shared" si="5"/>
        <v>11</v>
      </c>
      <c r="N33" s="24">
        <f>2*(M33*100)/M64</f>
        <v>0.57940479325783512</v>
      </c>
    </row>
    <row r="34" spans="1:14" ht="39.950000000000003" customHeight="1" x14ac:dyDescent="0.2">
      <c r="A34" s="12" t="s">
        <v>12</v>
      </c>
      <c r="B34" s="6" t="s">
        <v>31</v>
      </c>
      <c r="C34" s="6" t="s">
        <v>31</v>
      </c>
      <c r="D34" s="5">
        <f t="shared" si="0"/>
        <v>0</v>
      </c>
      <c r="E34" s="6" t="s">
        <v>31</v>
      </c>
      <c r="F34" s="6">
        <v>2</v>
      </c>
      <c r="G34" s="5">
        <f t="shared" si="1"/>
        <v>2</v>
      </c>
      <c r="H34" s="6" t="s">
        <v>31</v>
      </c>
      <c r="I34" s="6" t="s">
        <v>31</v>
      </c>
      <c r="J34" s="5">
        <f t="shared" si="2"/>
        <v>0</v>
      </c>
      <c r="K34" s="7">
        <f t="shared" si="3"/>
        <v>0</v>
      </c>
      <c r="L34" s="7">
        <f t="shared" si="4"/>
        <v>2</v>
      </c>
      <c r="M34" s="5">
        <f t="shared" si="5"/>
        <v>2</v>
      </c>
      <c r="N34" s="24">
        <f>2*(M34*100)/M64</f>
        <v>0.10534632604687912</v>
      </c>
    </row>
    <row r="35" spans="1:14" ht="39.950000000000003" customHeight="1" x14ac:dyDescent="0.2">
      <c r="A35" s="12" t="s">
        <v>19</v>
      </c>
      <c r="B35" s="6" t="s">
        <v>31</v>
      </c>
      <c r="C35" s="6" t="s">
        <v>31</v>
      </c>
      <c r="D35" s="5">
        <f t="shared" si="0"/>
        <v>0</v>
      </c>
      <c r="E35" s="6">
        <v>4</v>
      </c>
      <c r="F35" s="6" t="s">
        <v>31</v>
      </c>
      <c r="G35" s="5">
        <f t="shared" si="1"/>
        <v>4</v>
      </c>
      <c r="H35" s="6" t="s">
        <v>31</v>
      </c>
      <c r="I35" s="6" t="s">
        <v>31</v>
      </c>
      <c r="J35" s="5">
        <f t="shared" si="2"/>
        <v>0</v>
      </c>
      <c r="K35" s="7">
        <f t="shared" si="3"/>
        <v>4</v>
      </c>
      <c r="L35" s="7">
        <f t="shared" si="4"/>
        <v>0</v>
      </c>
      <c r="M35" s="5">
        <f t="shared" si="5"/>
        <v>4</v>
      </c>
      <c r="N35" s="24">
        <f>2*(M35*100)/M64</f>
        <v>0.21069265209375823</v>
      </c>
    </row>
    <row r="36" spans="1:14" ht="39.950000000000003" customHeight="1" x14ac:dyDescent="0.2">
      <c r="A36" s="12" t="s">
        <v>10</v>
      </c>
      <c r="B36" s="6" t="s">
        <v>31</v>
      </c>
      <c r="C36" s="7">
        <v>5</v>
      </c>
      <c r="D36" s="5">
        <f t="shared" si="0"/>
        <v>5</v>
      </c>
      <c r="E36" s="9">
        <v>46</v>
      </c>
      <c r="F36" s="13">
        <v>52</v>
      </c>
      <c r="G36" s="5">
        <f t="shared" si="1"/>
        <v>98</v>
      </c>
      <c r="H36" s="6" t="s">
        <v>31</v>
      </c>
      <c r="I36" s="6" t="s">
        <v>31</v>
      </c>
      <c r="J36" s="5">
        <f t="shared" si="2"/>
        <v>0</v>
      </c>
      <c r="K36" s="7">
        <f t="shared" si="3"/>
        <v>46</v>
      </c>
      <c r="L36" s="7">
        <f t="shared" si="4"/>
        <v>57</v>
      </c>
      <c r="M36" s="5">
        <f t="shared" si="5"/>
        <v>103</v>
      </c>
      <c r="N36" s="24">
        <f>2*(M36*100)/M64</f>
        <v>5.4253357914142741</v>
      </c>
    </row>
    <row r="37" spans="1:14" ht="39.950000000000003" customHeight="1" x14ac:dyDescent="0.2">
      <c r="A37" s="12" t="s">
        <v>13</v>
      </c>
      <c r="B37" s="7">
        <v>4</v>
      </c>
      <c r="C37" s="7">
        <v>8</v>
      </c>
      <c r="D37" s="5">
        <f t="shared" si="0"/>
        <v>12</v>
      </c>
      <c r="E37" s="9">
        <v>61</v>
      </c>
      <c r="F37" s="9">
        <v>96</v>
      </c>
      <c r="G37" s="5">
        <f t="shared" si="1"/>
        <v>157</v>
      </c>
      <c r="H37" s="9">
        <v>6</v>
      </c>
      <c r="I37" s="9">
        <v>10</v>
      </c>
      <c r="J37" s="5">
        <f t="shared" si="2"/>
        <v>16</v>
      </c>
      <c r="K37" s="9">
        <f t="shared" si="3"/>
        <v>71</v>
      </c>
      <c r="L37" s="9">
        <f t="shared" si="4"/>
        <v>114</v>
      </c>
      <c r="M37" s="5">
        <f t="shared" si="5"/>
        <v>185</v>
      </c>
      <c r="N37" s="24">
        <f>2*(M37*100)/M64</f>
        <v>9.7445351593363174</v>
      </c>
    </row>
    <row r="38" spans="1:14" ht="39.950000000000003" customHeight="1" x14ac:dyDescent="0.2">
      <c r="A38" s="12" t="s">
        <v>74</v>
      </c>
      <c r="B38" s="7" t="s">
        <v>31</v>
      </c>
      <c r="C38" s="7" t="s">
        <v>31</v>
      </c>
      <c r="D38" s="5">
        <f>SUM(B38,C38)</f>
        <v>0</v>
      </c>
      <c r="E38" s="9" t="s">
        <v>31</v>
      </c>
      <c r="F38" s="9">
        <v>3</v>
      </c>
      <c r="G38" s="5">
        <f>SUM(E38,F38)</f>
        <v>3</v>
      </c>
      <c r="H38" s="9" t="s">
        <v>31</v>
      </c>
      <c r="I38" s="9" t="s">
        <v>31</v>
      </c>
      <c r="J38" s="5">
        <f>SUM(H38,I38)</f>
        <v>0</v>
      </c>
      <c r="K38" s="9">
        <f>SUM(B38,E38,H38)</f>
        <v>0</v>
      </c>
      <c r="L38" s="9">
        <f>SUM(C38,F38,I38)</f>
        <v>3</v>
      </c>
      <c r="M38" s="5">
        <f>SUM(K38,L38)</f>
        <v>3</v>
      </c>
      <c r="N38" s="24">
        <f>2*(M38*100)/M64</f>
        <v>0.15801948907031868</v>
      </c>
    </row>
    <row r="39" spans="1:14" ht="39.950000000000003" customHeight="1" x14ac:dyDescent="0.2">
      <c r="A39" s="10" t="s">
        <v>75</v>
      </c>
      <c r="B39" s="29" t="s">
        <v>31</v>
      </c>
      <c r="C39" s="29" t="s">
        <v>31</v>
      </c>
      <c r="D39" s="29">
        <f t="shared" si="0"/>
        <v>0</v>
      </c>
      <c r="E39" s="29" t="s">
        <v>31</v>
      </c>
      <c r="F39" s="30">
        <v>1</v>
      </c>
      <c r="G39" s="29">
        <f t="shared" si="1"/>
        <v>1</v>
      </c>
      <c r="H39" s="29" t="s">
        <v>31</v>
      </c>
      <c r="I39" s="29" t="s">
        <v>31</v>
      </c>
      <c r="J39" s="29">
        <f t="shared" si="2"/>
        <v>0</v>
      </c>
      <c r="K39" s="31">
        <f t="shared" si="3"/>
        <v>0</v>
      </c>
      <c r="L39" s="31">
        <f t="shared" si="4"/>
        <v>1</v>
      </c>
      <c r="M39" s="29">
        <f t="shared" si="5"/>
        <v>1</v>
      </c>
      <c r="N39" s="32">
        <v>5.6148231330713082E-2</v>
      </c>
    </row>
    <row r="40" spans="1:14" ht="39.950000000000003" customHeight="1" x14ac:dyDescent="0.2">
      <c r="A40" s="10" t="s">
        <v>42</v>
      </c>
      <c r="B40" s="29" t="s">
        <v>31</v>
      </c>
      <c r="C40" s="29" t="s">
        <v>31</v>
      </c>
      <c r="D40" s="29">
        <f t="shared" si="0"/>
        <v>0</v>
      </c>
      <c r="E40" s="29" t="s">
        <v>31</v>
      </c>
      <c r="F40" s="29" t="s">
        <v>31</v>
      </c>
      <c r="G40" s="29">
        <f t="shared" si="1"/>
        <v>0</v>
      </c>
      <c r="H40" s="31">
        <v>126</v>
      </c>
      <c r="I40" s="31">
        <v>141</v>
      </c>
      <c r="J40" s="29">
        <f t="shared" si="2"/>
        <v>267</v>
      </c>
      <c r="K40" s="31">
        <f t="shared" si="3"/>
        <v>126</v>
      </c>
      <c r="L40" s="31">
        <f t="shared" si="4"/>
        <v>141</v>
      </c>
      <c r="M40" s="29">
        <f t="shared" si="5"/>
        <v>267</v>
      </c>
      <c r="N40" s="32">
        <f>2*(M40*100)/M64</f>
        <v>14.063734527258362</v>
      </c>
    </row>
    <row r="41" spans="1:14" ht="39.950000000000003" customHeight="1" x14ac:dyDescent="0.2">
      <c r="A41" s="10" t="s">
        <v>43</v>
      </c>
      <c r="B41" s="29" t="s">
        <v>31</v>
      </c>
      <c r="C41" s="29" t="s">
        <v>31</v>
      </c>
      <c r="D41" s="29">
        <f t="shared" si="0"/>
        <v>0</v>
      </c>
      <c r="E41" s="29" t="s">
        <v>31</v>
      </c>
      <c r="F41" s="29" t="s">
        <v>31</v>
      </c>
      <c r="G41" s="29">
        <f t="shared" si="1"/>
        <v>0</v>
      </c>
      <c r="H41" s="31">
        <v>147</v>
      </c>
      <c r="I41" s="31">
        <v>33</v>
      </c>
      <c r="J41" s="29">
        <f t="shared" si="2"/>
        <v>180</v>
      </c>
      <c r="K41" s="31">
        <f t="shared" si="3"/>
        <v>147</v>
      </c>
      <c r="L41" s="31">
        <f t="shared" si="4"/>
        <v>33</v>
      </c>
      <c r="M41" s="29">
        <f t="shared" si="5"/>
        <v>180</v>
      </c>
      <c r="N41" s="32">
        <f>2*(M41*100)/M64</f>
        <v>9.4811693442191203</v>
      </c>
    </row>
    <row r="42" spans="1:14" ht="39.950000000000003" customHeight="1" x14ac:dyDescent="0.2">
      <c r="A42" s="10" t="s">
        <v>44</v>
      </c>
      <c r="B42" s="29" t="s">
        <v>31</v>
      </c>
      <c r="C42" s="29" t="s">
        <v>31</v>
      </c>
      <c r="D42" s="29">
        <f t="shared" si="0"/>
        <v>0</v>
      </c>
      <c r="E42" s="29" t="s">
        <v>31</v>
      </c>
      <c r="F42" s="29" t="s">
        <v>31</v>
      </c>
      <c r="G42" s="29">
        <f t="shared" si="1"/>
        <v>0</v>
      </c>
      <c r="H42" s="31">
        <v>180</v>
      </c>
      <c r="I42" s="31">
        <v>178</v>
      </c>
      <c r="J42" s="29">
        <f t="shared" si="2"/>
        <v>358</v>
      </c>
      <c r="K42" s="31">
        <f t="shared" si="3"/>
        <v>180</v>
      </c>
      <c r="L42" s="31">
        <f t="shared" si="4"/>
        <v>178</v>
      </c>
      <c r="M42" s="29">
        <f t="shared" si="5"/>
        <v>358</v>
      </c>
      <c r="N42" s="32">
        <f>2*(M42*100)/M64</f>
        <v>18.856992362391363</v>
      </c>
    </row>
    <row r="43" spans="1:14" ht="39.950000000000003" customHeight="1" x14ac:dyDescent="0.2">
      <c r="A43" s="10" t="s">
        <v>45</v>
      </c>
      <c r="B43" s="29" t="s">
        <v>31</v>
      </c>
      <c r="C43" s="29" t="s">
        <v>31</v>
      </c>
      <c r="D43" s="29">
        <f t="shared" si="0"/>
        <v>0</v>
      </c>
      <c r="E43" s="29" t="s">
        <v>31</v>
      </c>
      <c r="F43" s="29" t="s">
        <v>31</v>
      </c>
      <c r="G43" s="29">
        <f t="shared" si="1"/>
        <v>0</v>
      </c>
      <c r="H43" s="31">
        <v>252</v>
      </c>
      <c r="I43" s="31">
        <v>134</v>
      </c>
      <c r="J43" s="29">
        <f t="shared" si="2"/>
        <v>386</v>
      </c>
      <c r="K43" s="31">
        <f t="shared" si="3"/>
        <v>252</v>
      </c>
      <c r="L43" s="31">
        <f t="shared" si="4"/>
        <v>134</v>
      </c>
      <c r="M43" s="29">
        <f t="shared" si="5"/>
        <v>386</v>
      </c>
      <c r="N43" s="32">
        <f>2*(M43*100)/M64</f>
        <v>20.331840927047669</v>
      </c>
    </row>
    <row r="44" spans="1:14" ht="39.950000000000003" customHeight="1" x14ac:dyDescent="0.2">
      <c r="A44" s="10" t="s">
        <v>73</v>
      </c>
      <c r="B44" s="29" t="s">
        <v>31</v>
      </c>
      <c r="C44" s="29" t="s">
        <v>31</v>
      </c>
      <c r="D44" s="29">
        <f t="shared" si="0"/>
        <v>0</v>
      </c>
      <c r="E44" s="33">
        <v>4</v>
      </c>
      <c r="F44" s="30">
        <v>9</v>
      </c>
      <c r="G44" s="29">
        <f t="shared" si="1"/>
        <v>13</v>
      </c>
      <c r="H44" s="29" t="s">
        <v>31</v>
      </c>
      <c r="I44" s="29" t="s">
        <v>31</v>
      </c>
      <c r="J44" s="29">
        <f t="shared" si="2"/>
        <v>0</v>
      </c>
      <c r="K44" s="31">
        <f t="shared" si="3"/>
        <v>4</v>
      </c>
      <c r="L44" s="31">
        <f t="shared" si="4"/>
        <v>9</v>
      </c>
      <c r="M44" s="29">
        <f t="shared" si="5"/>
        <v>13</v>
      </c>
      <c r="N44" s="32">
        <f>2*(M44*100)/M64</f>
        <v>0.68475111930471422</v>
      </c>
    </row>
    <row r="45" spans="1:14" ht="39.950000000000003" customHeight="1" x14ac:dyDescent="0.2">
      <c r="A45" s="10" t="s">
        <v>65</v>
      </c>
      <c r="B45" s="31">
        <v>1</v>
      </c>
      <c r="C45" s="31">
        <v>2</v>
      </c>
      <c r="D45" s="29">
        <f t="shared" si="0"/>
        <v>3</v>
      </c>
      <c r="E45" s="29" t="s">
        <v>31</v>
      </c>
      <c r="F45" s="29">
        <v>2</v>
      </c>
      <c r="G45" s="29">
        <f t="shared" si="1"/>
        <v>2</v>
      </c>
      <c r="H45" s="29" t="s">
        <v>31</v>
      </c>
      <c r="I45" s="29" t="s">
        <v>31</v>
      </c>
      <c r="J45" s="29">
        <f t="shared" si="2"/>
        <v>0</v>
      </c>
      <c r="K45" s="31">
        <f t="shared" si="3"/>
        <v>1</v>
      </c>
      <c r="L45" s="31">
        <f t="shared" si="4"/>
        <v>4</v>
      </c>
      <c r="M45" s="29">
        <f t="shared" si="5"/>
        <v>5</v>
      </c>
      <c r="N45" s="32">
        <f>2*(M45*100)/M64</f>
        <v>0.26336581511719781</v>
      </c>
    </row>
    <row r="46" spans="1:14" ht="39.950000000000003" customHeight="1" x14ac:dyDescent="0.2">
      <c r="A46" s="10" t="s">
        <v>66</v>
      </c>
      <c r="B46" s="31">
        <v>2</v>
      </c>
      <c r="C46" s="31">
        <v>1</v>
      </c>
      <c r="D46" s="29">
        <f t="shared" si="0"/>
        <v>3</v>
      </c>
      <c r="E46" s="29">
        <v>1</v>
      </c>
      <c r="F46" s="29" t="s">
        <v>31</v>
      </c>
      <c r="G46" s="29">
        <f t="shared" si="1"/>
        <v>1</v>
      </c>
      <c r="H46" s="29" t="s">
        <v>31</v>
      </c>
      <c r="I46" s="29" t="s">
        <v>31</v>
      </c>
      <c r="J46" s="29">
        <f t="shared" si="2"/>
        <v>0</v>
      </c>
      <c r="K46" s="31">
        <f t="shared" si="3"/>
        <v>3</v>
      </c>
      <c r="L46" s="31">
        <f t="shared" si="4"/>
        <v>1</v>
      </c>
      <c r="M46" s="29">
        <f t="shared" si="5"/>
        <v>4</v>
      </c>
      <c r="N46" s="32">
        <f>2*(M46*100)/M64</f>
        <v>0.21069265209375823</v>
      </c>
    </row>
    <row r="47" spans="1:14" ht="39.950000000000003" customHeight="1" x14ac:dyDescent="0.2">
      <c r="A47" s="10" t="s">
        <v>70</v>
      </c>
      <c r="B47" s="29" t="s">
        <v>31</v>
      </c>
      <c r="C47" s="29" t="s">
        <v>31</v>
      </c>
      <c r="D47" s="29">
        <f t="shared" si="0"/>
        <v>0</v>
      </c>
      <c r="E47" s="33">
        <v>2</v>
      </c>
      <c r="F47" s="30">
        <v>2</v>
      </c>
      <c r="G47" s="29">
        <f t="shared" si="1"/>
        <v>4</v>
      </c>
      <c r="H47" s="29" t="s">
        <v>31</v>
      </c>
      <c r="I47" s="29" t="s">
        <v>31</v>
      </c>
      <c r="J47" s="29">
        <f t="shared" si="2"/>
        <v>0</v>
      </c>
      <c r="K47" s="31">
        <f t="shared" si="3"/>
        <v>2</v>
      </c>
      <c r="L47" s="31">
        <f t="shared" si="4"/>
        <v>2</v>
      </c>
      <c r="M47" s="29">
        <f t="shared" si="5"/>
        <v>4</v>
      </c>
      <c r="N47" s="32">
        <f>2*(M47*100)/M64</f>
        <v>0.21069265209375823</v>
      </c>
    </row>
    <row r="48" spans="1:14" ht="39.950000000000003" customHeight="1" x14ac:dyDescent="0.2">
      <c r="A48" s="10" t="s">
        <v>71</v>
      </c>
      <c r="B48" s="31">
        <v>0</v>
      </c>
      <c r="C48" s="31">
        <v>1</v>
      </c>
      <c r="D48" s="29">
        <f t="shared" si="0"/>
        <v>1</v>
      </c>
      <c r="E48" s="33">
        <v>1</v>
      </c>
      <c r="F48" s="30">
        <v>2</v>
      </c>
      <c r="G48" s="29">
        <f t="shared" si="1"/>
        <v>3</v>
      </c>
      <c r="H48" s="29" t="s">
        <v>31</v>
      </c>
      <c r="I48" s="29" t="s">
        <v>31</v>
      </c>
      <c r="J48" s="29">
        <f t="shared" si="2"/>
        <v>0</v>
      </c>
      <c r="K48" s="31">
        <f t="shared" si="3"/>
        <v>1</v>
      </c>
      <c r="L48" s="31">
        <f t="shared" si="4"/>
        <v>3</v>
      </c>
      <c r="M48" s="29">
        <f t="shared" si="5"/>
        <v>4</v>
      </c>
      <c r="N48" s="32">
        <f>2*(M48*100)/M64</f>
        <v>0.21069265209375823</v>
      </c>
    </row>
    <row r="49" spans="1:14" ht="39.950000000000003" customHeight="1" x14ac:dyDescent="0.2">
      <c r="A49" s="10" t="s">
        <v>72</v>
      </c>
      <c r="B49" s="31">
        <v>2</v>
      </c>
      <c r="C49" s="31">
        <v>2</v>
      </c>
      <c r="D49" s="29">
        <f t="shared" si="0"/>
        <v>4</v>
      </c>
      <c r="E49" s="33" t="s">
        <v>31</v>
      </c>
      <c r="F49" s="33" t="s">
        <v>31</v>
      </c>
      <c r="G49" s="29">
        <f t="shared" ref="G49" si="7">SUM(E49,F49)</f>
        <v>0</v>
      </c>
      <c r="H49" s="29" t="s">
        <v>31</v>
      </c>
      <c r="I49" s="29" t="s">
        <v>31</v>
      </c>
      <c r="J49" s="29">
        <f t="shared" si="2"/>
        <v>0</v>
      </c>
      <c r="K49" s="31">
        <f t="shared" si="3"/>
        <v>2</v>
      </c>
      <c r="L49" s="31">
        <f t="shared" si="4"/>
        <v>2</v>
      </c>
      <c r="M49" s="29">
        <f t="shared" si="5"/>
        <v>4</v>
      </c>
      <c r="N49" s="32">
        <f>2*(M49*100)/M64</f>
        <v>0.21069265209375823</v>
      </c>
    </row>
    <row r="50" spans="1:14" ht="39.950000000000003" customHeight="1" x14ac:dyDescent="0.2">
      <c r="A50" s="10" t="s">
        <v>47</v>
      </c>
      <c r="B50" s="29" t="s">
        <v>31</v>
      </c>
      <c r="C50" s="29" t="s">
        <v>31</v>
      </c>
      <c r="D50" s="29">
        <f t="shared" si="0"/>
        <v>0</v>
      </c>
      <c r="E50" s="33">
        <v>11</v>
      </c>
      <c r="F50" s="30">
        <v>21</v>
      </c>
      <c r="G50" s="29">
        <f t="shared" si="1"/>
        <v>32</v>
      </c>
      <c r="H50" s="29" t="s">
        <v>31</v>
      </c>
      <c r="I50" s="29" t="s">
        <v>31</v>
      </c>
      <c r="J50" s="29">
        <f t="shared" si="2"/>
        <v>0</v>
      </c>
      <c r="K50" s="31">
        <f t="shared" si="3"/>
        <v>11</v>
      </c>
      <c r="L50" s="31">
        <f t="shared" si="4"/>
        <v>21</v>
      </c>
      <c r="M50" s="29">
        <f t="shared" si="5"/>
        <v>32</v>
      </c>
      <c r="N50" s="32">
        <f>2*(M50*100)/M64</f>
        <v>1.6855412167500659</v>
      </c>
    </row>
    <row r="51" spans="1:14" ht="39.950000000000003" customHeight="1" x14ac:dyDescent="0.2">
      <c r="A51" s="12" t="s">
        <v>14</v>
      </c>
      <c r="B51" s="6" t="s">
        <v>31</v>
      </c>
      <c r="C51" s="6" t="s">
        <v>31</v>
      </c>
      <c r="D51" s="5">
        <f t="shared" si="0"/>
        <v>0</v>
      </c>
      <c r="E51" s="9">
        <v>22</v>
      </c>
      <c r="F51" s="13">
        <v>26</v>
      </c>
      <c r="G51" s="5">
        <f t="shared" si="1"/>
        <v>48</v>
      </c>
      <c r="H51" s="6" t="s">
        <v>31</v>
      </c>
      <c r="I51" s="6" t="s">
        <v>31</v>
      </c>
      <c r="J51" s="5">
        <f t="shared" si="2"/>
        <v>0</v>
      </c>
      <c r="K51" s="7">
        <f t="shared" si="3"/>
        <v>22</v>
      </c>
      <c r="L51" s="7">
        <f t="shared" si="4"/>
        <v>26</v>
      </c>
      <c r="M51" s="5">
        <f t="shared" si="5"/>
        <v>48</v>
      </c>
      <c r="N51" s="24">
        <f>2*(M51*100)/M64</f>
        <v>2.5283118251250989</v>
      </c>
    </row>
    <row r="52" spans="1:14" ht="39.950000000000003" customHeight="1" x14ac:dyDescent="0.2">
      <c r="A52" s="12" t="s">
        <v>48</v>
      </c>
      <c r="B52" s="6" t="s">
        <v>31</v>
      </c>
      <c r="C52" s="6" t="s">
        <v>31</v>
      </c>
      <c r="D52" s="5">
        <f t="shared" si="0"/>
        <v>0</v>
      </c>
      <c r="E52" s="6" t="s">
        <v>39</v>
      </c>
      <c r="F52" s="6" t="s">
        <v>39</v>
      </c>
      <c r="G52" s="5">
        <f t="shared" si="1"/>
        <v>0</v>
      </c>
      <c r="H52" s="11">
        <v>33</v>
      </c>
      <c r="I52" s="11">
        <v>78</v>
      </c>
      <c r="J52" s="5">
        <f t="shared" si="2"/>
        <v>111</v>
      </c>
      <c r="K52" s="7">
        <f t="shared" si="3"/>
        <v>33</v>
      </c>
      <c r="L52" s="7">
        <f t="shared" si="4"/>
        <v>78</v>
      </c>
      <c r="M52" s="5">
        <f t="shared" si="5"/>
        <v>111</v>
      </c>
      <c r="N52" s="24">
        <f>2*(M52*100)/M64</f>
        <v>5.846721095601791</v>
      </c>
    </row>
    <row r="53" spans="1:14" ht="39.950000000000003" customHeight="1" x14ac:dyDescent="0.2">
      <c r="A53" s="14" t="s">
        <v>49</v>
      </c>
      <c r="B53" s="29" t="s">
        <v>31</v>
      </c>
      <c r="C53" s="29" t="s">
        <v>31</v>
      </c>
      <c r="D53" s="29">
        <f t="shared" si="0"/>
        <v>0</v>
      </c>
      <c r="E53" s="29" t="s">
        <v>39</v>
      </c>
      <c r="F53" s="31">
        <v>14</v>
      </c>
      <c r="G53" s="29">
        <f t="shared" si="1"/>
        <v>14</v>
      </c>
      <c r="H53" s="29" t="s">
        <v>31</v>
      </c>
      <c r="I53" s="29" t="s">
        <v>31</v>
      </c>
      <c r="J53" s="29">
        <f t="shared" si="2"/>
        <v>0</v>
      </c>
      <c r="K53" s="31">
        <f t="shared" si="3"/>
        <v>0</v>
      </c>
      <c r="L53" s="31">
        <f t="shared" si="4"/>
        <v>14</v>
      </c>
      <c r="M53" s="29">
        <f t="shared" si="5"/>
        <v>14</v>
      </c>
      <c r="N53" s="34">
        <f>2*(M53*100)/M64</f>
        <v>0.73742428232815382</v>
      </c>
    </row>
    <row r="54" spans="1:14" ht="39.950000000000003" customHeight="1" x14ac:dyDescent="0.2">
      <c r="A54" s="28" t="s">
        <v>50</v>
      </c>
      <c r="B54" s="6" t="s">
        <v>31</v>
      </c>
      <c r="C54" s="6" t="s">
        <v>31</v>
      </c>
      <c r="D54" s="5">
        <f t="shared" si="0"/>
        <v>0</v>
      </c>
      <c r="E54" s="19">
        <v>58</v>
      </c>
      <c r="F54" s="20">
        <v>76</v>
      </c>
      <c r="G54" s="5">
        <f t="shared" si="1"/>
        <v>134</v>
      </c>
      <c r="H54" s="18">
        <v>0</v>
      </c>
      <c r="I54" s="18">
        <v>0</v>
      </c>
      <c r="J54" s="5">
        <f t="shared" si="2"/>
        <v>0</v>
      </c>
      <c r="K54" s="7">
        <f t="shared" si="3"/>
        <v>58</v>
      </c>
      <c r="L54" s="7">
        <f t="shared" si="4"/>
        <v>76</v>
      </c>
      <c r="M54" s="5">
        <f t="shared" si="5"/>
        <v>134</v>
      </c>
      <c r="N54" s="25">
        <f>2*(M54*100)/M64</f>
        <v>7.058203845140901</v>
      </c>
    </row>
    <row r="55" spans="1:14" ht="39.950000000000003" customHeight="1" x14ac:dyDescent="0.2">
      <c r="A55" s="14" t="s">
        <v>51</v>
      </c>
      <c r="B55" s="29" t="s">
        <v>31</v>
      </c>
      <c r="C55" s="29" t="s">
        <v>31</v>
      </c>
      <c r="D55" s="29">
        <f t="shared" si="0"/>
        <v>0</v>
      </c>
      <c r="E55" s="33">
        <v>3</v>
      </c>
      <c r="F55" s="30">
        <v>6</v>
      </c>
      <c r="G55" s="29">
        <f t="shared" si="1"/>
        <v>9</v>
      </c>
      <c r="H55" s="29" t="s">
        <v>31</v>
      </c>
      <c r="I55" s="29" t="s">
        <v>31</v>
      </c>
      <c r="J55" s="29">
        <f t="shared" si="2"/>
        <v>0</v>
      </c>
      <c r="K55" s="31">
        <f t="shared" si="3"/>
        <v>3</v>
      </c>
      <c r="L55" s="31">
        <f t="shared" si="4"/>
        <v>6</v>
      </c>
      <c r="M55" s="29">
        <f t="shared" si="5"/>
        <v>9</v>
      </c>
      <c r="N55" s="32">
        <f>2*(M55*100)/M64</f>
        <v>0.47405846721095601</v>
      </c>
    </row>
    <row r="56" spans="1:14" ht="39.950000000000003" customHeight="1" x14ac:dyDescent="0.2">
      <c r="A56" s="14" t="s">
        <v>52</v>
      </c>
      <c r="B56" s="31">
        <v>0</v>
      </c>
      <c r="C56" s="31">
        <v>0</v>
      </c>
      <c r="D56" s="29">
        <f t="shared" si="0"/>
        <v>0</v>
      </c>
      <c r="E56" s="33">
        <v>2</v>
      </c>
      <c r="F56" s="30">
        <v>6</v>
      </c>
      <c r="G56" s="29">
        <f t="shared" si="1"/>
        <v>8</v>
      </c>
      <c r="H56" s="29" t="s">
        <v>31</v>
      </c>
      <c r="I56" s="29" t="s">
        <v>31</v>
      </c>
      <c r="J56" s="29">
        <f t="shared" si="2"/>
        <v>0</v>
      </c>
      <c r="K56" s="31">
        <f t="shared" si="3"/>
        <v>2</v>
      </c>
      <c r="L56" s="31">
        <f t="shared" si="4"/>
        <v>6</v>
      </c>
      <c r="M56" s="29">
        <f t="shared" si="5"/>
        <v>8</v>
      </c>
      <c r="N56" s="32">
        <f>2*(M56*100)/M64</f>
        <v>0.42138530418751646</v>
      </c>
    </row>
    <row r="57" spans="1:14" ht="39.950000000000003" customHeight="1" x14ac:dyDescent="0.2">
      <c r="A57" s="14" t="s">
        <v>53</v>
      </c>
      <c r="B57" s="29" t="s">
        <v>31</v>
      </c>
      <c r="C57" s="29" t="s">
        <v>31</v>
      </c>
      <c r="D57" s="29">
        <f t="shared" si="0"/>
        <v>0</v>
      </c>
      <c r="E57" s="31">
        <v>7</v>
      </c>
      <c r="F57" s="31">
        <v>1</v>
      </c>
      <c r="G57" s="29">
        <f t="shared" si="1"/>
        <v>8</v>
      </c>
      <c r="H57" s="29" t="s">
        <v>31</v>
      </c>
      <c r="I57" s="29" t="s">
        <v>31</v>
      </c>
      <c r="J57" s="29">
        <f t="shared" si="2"/>
        <v>0</v>
      </c>
      <c r="K57" s="31">
        <f t="shared" si="3"/>
        <v>7</v>
      </c>
      <c r="L57" s="31">
        <f t="shared" si="4"/>
        <v>1</v>
      </c>
      <c r="M57" s="29">
        <f t="shared" si="5"/>
        <v>8</v>
      </c>
      <c r="N57" s="32">
        <f>2*(M57*100)/M64</f>
        <v>0.42138530418751646</v>
      </c>
    </row>
    <row r="58" spans="1:14" ht="39.950000000000003" customHeight="1" x14ac:dyDescent="0.2">
      <c r="A58" s="14" t="s">
        <v>54</v>
      </c>
      <c r="B58" s="29" t="s">
        <v>31</v>
      </c>
      <c r="C58" s="29" t="s">
        <v>31</v>
      </c>
      <c r="D58" s="29">
        <f t="shared" si="0"/>
        <v>0</v>
      </c>
      <c r="E58" s="29" t="s">
        <v>31</v>
      </c>
      <c r="F58" s="29" t="s">
        <v>31</v>
      </c>
      <c r="G58" s="29">
        <f t="shared" si="1"/>
        <v>0</v>
      </c>
      <c r="H58" s="29" t="s">
        <v>31</v>
      </c>
      <c r="I58" s="29" t="s">
        <v>31</v>
      </c>
      <c r="J58" s="29">
        <f t="shared" si="2"/>
        <v>0</v>
      </c>
      <c r="K58" s="31">
        <f t="shared" si="3"/>
        <v>0</v>
      </c>
      <c r="L58" s="31">
        <f t="shared" si="4"/>
        <v>0</v>
      </c>
      <c r="M58" s="29">
        <f t="shared" si="5"/>
        <v>0</v>
      </c>
      <c r="N58" s="32">
        <f>2*(M58*100)/M64</f>
        <v>0</v>
      </c>
    </row>
    <row r="59" spans="1:14" ht="39.950000000000003" customHeight="1" x14ac:dyDescent="0.2">
      <c r="A59" s="12" t="s">
        <v>20</v>
      </c>
      <c r="B59" s="6" t="s">
        <v>31</v>
      </c>
      <c r="C59" s="6" t="s">
        <v>31</v>
      </c>
      <c r="D59" s="5">
        <f t="shared" si="0"/>
        <v>0</v>
      </c>
      <c r="E59" s="9">
        <v>45</v>
      </c>
      <c r="F59" s="13">
        <v>48</v>
      </c>
      <c r="G59" s="5">
        <f t="shared" si="1"/>
        <v>93</v>
      </c>
      <c r="H59" s="6" t="s">
        <v>31</v>
      </c>
      <c r="I59" s="6" t="s">
        <v>31</v>
      </c>
      <c r="J59" s="5">
        <f t="shared" si="2"/>
        <v>0</v>
      </c>
      <c r="K59" s="7">
        <f t="shared" si="3"/>
        <v>45</v>
      </c>
      <c r="L59" s="7">
        <f t="shared" si="4"/>
        <v>48</v>
      </c>
      <c r="M59" s="5">
        <f t="shared" si="5"/>
        <v>93</v>
      </c>
      <c r="N59" s="24">
        <f>2*(M59*100)/M64</f>
        <v>4.898604161179879</v>
      </c>
    </row>
    <row r="60" spans="1:14" ht="39.950000000000003" customHeight="1" x14ac:dyDescent="0.2">
      <c r="A60" s="12" t="s">
        <v>21</v>
      </c>
      <c r="B60" s="6" t="s">
        <v>31</v>
      </c>
      <c r="C60" s="6" t="s">
        <v>31</v>
      </c>
      <c r="D60" s="5">
        <f t="shared" si="0"/>
        <v>0</v>
      </c>
      <c r="E60" s="6">
        <v>1</v>
      </c>
      <c r="F60" s="6">
        <v>1</v>
      </c>
      <c r="G60" s="5">
        <f t="shared" si="1"/>
        <v>2</v>
      </c>
      <c r="H60" s="6" t="s">
        <v>31</v>
      </c>
      <c r="I60" s="6" t="s">
        <v>31</v>
      </c>
      <c r="J60" s="5">
        <f t="shared" si="2"/>
        <v>0</v>
      </c>
      <c r="K60" s="7">
        <f t="shared" si="3"/>
        <v>1</v>
      </c>
      <c r="L60" s="7">
        <f t="shared" si="4"/>
        <v>1</v>
      </c>
      <c r="M60" s="5">
        <f t="shared" si="5"/>
        <v>2</v>
      </c>
      <c r="N60" s="24">
        <f>2*(M60*100)/M64</f>
        <v>0.10534632604687912</v>
      </c>
    </row>
    <row r="61" spans="1:14" ht="39.950000000000003" customHeight="1" x14ac:dyDescent="0.2">
      <c r="A61" s="15" t="s">
        <v>35</v>
      </c>
      <c r="B61" s="6" t="s">
        <v>31</v>
      </c>
      <c r="C61" s="6" t="s">
        <v>31</v>
      </c>
      <c r="D61" s="5">
        <f t="shared" si="0"/>
        <v>0</v>
      </c>
      <c r="E61" s="13">
        <v>23</v>
      </c>
      <c r="F61" s="13">
        <v>8</v>
      </c>
      <c r="G61" s="5">
        <f t="shared" si="1"/>
        <v>31</v>
      </c>
      <c r="H61" s="6" t="s">
        <v>31</v>
      </c>
      <c r="I61" s="6" t="s">
        <v>31</v>
      </c>
      <c r="J61" s="5">
        <f t="shared" si="2"/>
        <v>0</v>
      </c>
      <c r="K61" s="7">
        <f t="shared" si="3"/>
        <v>23</v>
      </c>
      <c r="L61" s="7">
        <f t="shared" si="4"/>
        <v>8</v>
      </c>
      <c r="M61" s="5">
        <f t="shared" si="5"/>
        <v>31</v>
      </c>
      <c r="N61" s="24">
        <f>2*(M61*100)/M64</f>
        <v>1.6328680537266262</v>
      </c>
    </row>
    <row r="62" spans="1:14" ht="45.75" customHeight="1" x14ac:dyDescent="0.2">
      <c r="A62" s="15" t="s">
        <v>64</v>
      </c>
      <c r="B62" s="6" t="s">
        <v>31</v>
      </c>
      <c r="C62" s="6" t="s">
        <v>31</v>
      </c>
      <c r="D62" s="5">
        <f t="shared" si="0"/>
        <v>0</v>
      </c>
      <c r="E62" s="6" t="s">
        <v>31</v>
      </c>
      <c r="F62" s="6" t="s">
        <v>31</v>
      </c>
      <c r="G62" s="5">
        <f t="shared" si="1"/>
        <v>0</v>
      </c>
      <c r="H62" s="7">
        <v>3</v>
      </c>
      <c r="I62" s="7">
        <v>14</v>
      </c>
      <c r="J62" s="5">
        <f t="shared" si="2"/>
        <v>17</v>
      </c>
      <c r="K62" s="7">
        <f t="shared" si="3"/>
        <v>3</v>
      </c>
      <c r="L62" s="7">
        <f t="shared" si="4"/>
        <v>14</v>
      </c>
      <c r="M62" s="5">
        <f t="shared" si="5"/>
        <v>17</v>
      </c>
      <c r="N62" s="24">
        <f>2*(M62*100)/M64</f>
        <v>0.89544377139847253</v>
      </c>
    </row>
    <row r="63" spans="1:14" ht="39.950000000000003" customHeight="1" x14ac:dyDescent="0.2">
      <c r="A63" s="12" t="s">
        <v>22</v>
      </c>
      <c r="B63" s="6" t="s">
        <v>31</v>
      </c>
      <c r="C63" s="6" t="s">
        <v>31</v>
      </c>
      <c r="D63" s="5">
        <f t="shared" ref="D63" si="8">SUM(B63,C63)</f>
        <v>0</v>
      </c>
      <c r="E63" s="9">
        <v>19</v>
      </c>
      <c r="F63" s="9">
        <v>18</v>
      </c>
      <c r="G63" s="5">
        <f t="shared" ref="G63" si="9">SUM(E63,F63)</f>
        <v>37</v>
      </c>
      <c r="H63" s="6" t="s">
        <v>31</v>
      </c>
      <c r="I63" s="6" t="s">
        <v>31</v>
      </c>
      <c r="J63" s="5">
        <f t="shared" ref="J63" si="10">SUM(H63,I63)</f>
        <v>0</v>
      </c>
      <c r="K63" s="7">
        <f t="shared" ref="K63:L63" si="11">SUM(B63,E63,H63)</f>
        <v>19</v>
      </c>
      <c r="L63" s="7">
        <f t="shared" si="11"/>
        <v>18</v>
      </c>
      <c r="M63" s="5">
        <f t="shared" ref="M63" si="12">SUM(K63,L63)</f>
        <v>37</v>
      </c>
      <c r="N63" s="24">
        <f>2*(M63*100)/M64</f>
        <v>1.9489070318672637</v>
      </c>
    </row>
    <row r="64" spans="1:14" ht="39.950000000000003" customHeight="1" thickBot="1" x14ac:dyDescent="0.25">
      <c r="A64" s="16" t="s">
        <v>0</v>
      </c>
      <c r="B64" s="17">
        <f>SUM(B4:B63)</f>
        <v>62</v>
      </c>
      <c r="C64" s="17">
        <f>SUM(C4:C63)</f>
        <v>156</v>
      </c>
      <c r="D64" s="17">
        <f>SUM(D4:D63)</f>
        <v>218</v>
      </c>
      <c r="E64" s="17">
        <f t="shared" ref="E64:J64" si="13">SUM(E2:E63)</f>
        <v>767</v>
      </c>
      <c r="F64" s="17">
        <f t="shared" si="13"/>
        <v>987</v>
      </c>
      <c r="G64" s="17">
        <f t="shared" si="13"/>
        <v>1754</v>
      </c>
      <c r="H64" s="17">
        <f t="shared" si="13"/>
        <v>933</v>
      </c>
      <c r="I64" s="17">
        <f t="shared" si="13"/>
        <v>892</v>
      </c>
      <c r="J64" s="17">
        <f t="shared" si="13"/>
        <v>1825</v>
      </c>
      <c r="K64" s="26">
        <f>SUM(B64,E64,H64)</f>
        <v>1762</v>
      </c>
      <c r="L64" s="27">
        <f>SUM(C64,F64,I64)</f>
        <v>2035</v>
      </c>
      <c r="M64" s="47">
        <f>SUM(D64,G64,J64)</f>
        <v>3797</v>
      </c>
      <c r="N64" s="48"/>
    </row>
    <row r="65" spans="1:14" ht="39.950000000000003" customHeight="1" thickBot="1" x14ac:dyDescent="0.25">
      <c r="A65" s="44" t="s">
        <v>32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39.950000000000003" customHeight="1" x14ac:dyDescent="0.2">
      <c r="A66" s="39" t="s">
        <v>24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39.950000000000003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1">
        <f>SUM(M4:M63)</f>
        <v>3797</v>
      </c>
    </row>
  </sheetData>
  <sheetProtection selectLockedCells="1" selectUnlockedCells="1"/>
  <mergeCells count="10">
    <mergeCell ref="K1:N1"/>
    <mergeCell ref="A1:J1"/>
    <mergeCell ref="A66:N66"/>
    <mergeCell ref="H2:J2"/>
    <mergeCell ref="K2:M2"/>
    <mergeCell ref="B2:D2"/>
    <mergeCell ref="E2:G2"/>
    <mergeCell ref="A65:N65"/>
    <mergeCell ref="M64:N64"/>
    <mergeCell ref="A2:A3"/>
  </mergeCells>
  <pageMargins left="0.7" right="0.7" top="0.75" bottom="0.75" header="0.3" footer="0.3"/>
  <pageSetup paperSize="9" scale="82" fitToHeight="0" orientation="portrait" r:id="rId1"/>
  <rowBreaks count="2" manualBreakCount="2">
    <brk id="38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Sosyal Bilimler Enstitüsü</vt:lpstr>
      <vt:lpstr>'Sosyal Bilimler Enstitüsü'!Yazdırma_Alanı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AKÜ Sosyal Bilimler Enstitüsü</cp:lastModifiedBy>
  <cp:lastPrinted>2019-05-17T07:13:21Z</cp:lastPrinted>
  <dcterms:created xsi:type="dcterms:W3CDTF">2018-03-12T17:00:49Z</dcterms:created>
  <dcterms:modified xsi:type="dcterms:W3CDTF">2021-10-05T14:25:45Z</dcterms:modified>
</cp:coreProperties>
</file>