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ademt\OneDrive\Masaüstü\İSTATİSTİK\"/>
    </mc:Choice>
  </mc:AlternateContent>
  <xr:revisionPtr revIDLastSave="0" documentId="13_ncr:1_{FD8AEFCF-13E5-47D4-9AF9-02B991648C4D}" xr6:coauthVersionLast="46" xr6:coauthVersionMax="46" xr10:uidLastSave="{00000000-0000-0000-0000-000000000000}"/>
  <bookViews>
    <workbookView xWindow="0" yWindow="0" windowWidth="14400" windowHeight="15600" xr2:uid="{00000000-000D-0000-FFFF-FFFF00000000}"/>
  </bookViews>
  <sheets>
    <sheet name="Table 1" sheetId="1" r:id="rId1"/>
  </sheets>
  <definedNames>
    <definedName name="_xlnm.Print_Area" localSheetId="0">'Table 1'!$A$1:$M$13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1" l="1"/>
  <c r="M6" i="1"/>
  <c r="L8" i="1"/>
  <c r="L10" i="1"/>
  <c r="J7" i="1"/>
  <c r="J8" i="1"/>
  <c r="J9" i="1"/>
  <c r="J10" i="1"/>
  <c r="J5" i="1"/>
  <c r="M9" i="1" l="1"/>
  <c r="K7" i="1"/>
  <c r="K5" i="1"/>
  <c r="D11" i="1" l="1"/>
  <c r="E11" i="1"/>
  <c r="F11" i="1"/>
  <c r="G11" i="1"/>
  <c r="H11" i="1"/>
  <c r="I11" i="1"/>
  <c r="H12" i="1" l="1"/>
  <c r="I12" i="1"/>
  <c r="J11" i="1"/>
  <c r="J12" i="1" s="1"/>
  <c r="G12" i="1"/>
</calcChain>
</file>

<file path=xl/sharedStrings.xml><?xml version="1.0" encoding="utf-8"?>
<sst xmlns="http://schemas.openxmlformats.org/spreadsheetml/2006/main" count="75" uniqueCount="36">
  <si>
    <r>
      <rPr>
        <b/>
        <sz val="9"/>
        <rFont val="Times New Roman"/>
        <family val="1"/>
      </rPr>
      <t>KONTENJAN</t>
    </r>
  </si>
  <si>
    <r>
      <rPr>
        <sz val="9"/>
        <rFont val="Times New Roman"/>
        <family val="1"/>
      </rPr>
      <t>Yüksek Lisans (Tezli)</t>
    </r>
  </si>
  <si>
    <r>
      <rPr>
        <sz val="9"/>
        <rFont val="Times New Roman"/>
        <family val="1"/>
      </rPr>
      <t>Yüksek Lisans (Tezsiz)</t>
    </r>
  </si>
  <si>
    <r>
      <rPr>
        <sz val="10"/>
        <rFont val="Times New Roman"/>
        <family val="1"/>
      </rPr>
      <t>SÖZ</t>
    </r>
  </si>
  <si>
    <r>
      <rPr>
        <sz val="10"/>
        <rFont val="Times New Roman"/>
        <family val="1"/>
      </rPr>
      <t>-</t>
    </r>
  </si>
  <si>
    <r>
      <rPr>
        <sz val="10"/>
        <rFont val="Times New Roman"/>
        <family val="1"/>
      </rPr>
      <t>EA</t>
    </r>
  </si>
  <si>
    <r>
      <rPr>
        <sz val="10"/>
        <rFont val="Times New Roman"/>
        <family val="1"/>
      </rPr>
      <t>İşletme</t>
    </r>
  </si>
  <si>
    <r>
      <rPr>
        <sz val="10"/>
        <rFont val="Times New Roman"/>
        <family val="1"/>
      </rPr>
      <t>Maliye</t>
    </r>
  </si>
  <si>
    <r>
      <rPr>
        <sz val="10"/>
        <rFont val="Times New Roman"/>
        <family val="1"/>
      </rPr>
      <t>Mali Hukuk Tezsiz (İ.Ö)</t>
    </r>
  </si>
  <si>
    <r>
      <rPr>
        <sz val="10"/>
        <rFont val="Times New Roman"/>
        <family val="1"/>
      </rPr>
      <t>Turizm İşletmeciliği</t>
    </r>
  </si>
  <si>
    <r>
      <rPr>
        <sz val="10"/>
        <rFont val="Times New Roman"/>
        <family val="1"/>
      </rPr>
      <t>Turizm Rehberliği Tezsiz (İ.Ö.)</t>
    </r>
  </si>
  <si>
    <t>-</t>
  </si>
  <si>
    <t>Program</t>
  </si>
  <si>
    <t>Turizm Rehberliği</t>
  </si>
  <si>
    <t>ALES Puan Türü</t>
  </si>
  <si>
    <t>İşletme</t>
  </si>
  <si>
    <t>Maliye</t>
  </si>
  <si>
    <t>Turizm İşletmeciliği</t>
  </si>
  <si>
    <t>GENEL TOPLAM</t>
  </si>
  <si>
    <t>TYL</t>
  </si>
  <si>
    <t>TZYL</t>
  </si>
  <si>
    <t>Dr</t>
  </si>
  <si>
    <t>Doktora/Sanatta Yeterlik Doluluk Oranı</t>
  </si>
  <si>
    <t>Toplam Doluluk Oranı</t>
  </si>
  <si>
    <t>Doktora/Sanatta Yeterlik</t>
  </si>
  <si>
    <t>Programların Doluluk Oranları</t>
  </si>
  <si>
    <t>TOPLAM</t>
  </si>
  <si>
    <t>Doluluk oranları 2020-2021 Eğitim-Öğretim Yılı güz dönemi kontenjan sayıları ve kayıt yaptıran öğrenci sayıları baz alınarak hesaplanmıştır.</t>
  </si>
  <si>
    <t>YENİ KAYIT YAPTIRANLARIN SAYISI</t>
  </si>
  <si>
    <t>Yüksek Lisans</t>
  </si>
  <si>
    <t>Yüksek Lisans (Tezsiz)</t>
  </si>
  <si>
    <t>Tezsiz Yüksek Lisans Doluluk Oranı</t>
  </si>
  <si>
    <t>Tezli Yüksek Lisans Doluluk Oranı</t>
  </si>
  <si>
    <t>Felsefe ve Din Bilimleri</t>
  </si>
  <si>
    <r>
      <rPr>
        <b/>
        <sz val="13"/>
        <color rgb="FF0000FF"/>
        <rFont val="Calibri"/>
        <family val="2"/>
      </rPr>
      <t xml:space="preserve">T.C.
AFYON KOCATEPE ÜNİVERSİTESİ SOSYAL BİLİMLER ENSTİTÜSÜ
2020-2021 EĞİTİM-ÖĞRETİM YILI BAHAR YARIYILI İTİBARİ İLE ANABİLİM/ANASANAT/BİLİM DALLARIMIZA
</t>
    </r>
    <r>
      <rPr>
        <sz val="13"/>
        <color rgb="FFC00000"/>
        <rFont val="Times New Roman"/>
        <family val="1"/>
      </rPr>
      <t xml:space="preserve"> </t>
    </r>
    <r>
      <rPr>
        <b/>
        <sz val="13"/>
        <color rgb="FFC00000"/>
        <rFont val="Calibri"/>
        <family val="2"/>
      </rPr>
      <t>YENİ KAYIT YAPTIRAN ÖĞRENCİ SAYILARI</t>
    </r>
  </si>
  <si>
    <t>Anabilim Dalı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</si>
</sst>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 x14ac:knownFonts="1">
    <font>
      <sz val="10"/>
      <color rgb="FF000000"/>
      <name val="Times New Roman"/>
      <charset val="204"/>
    </font>
    <font>
      <sz val="9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4"/>
      <color rgb="FFFFFFFF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3"/>
      <color rgb="FF0000FF"/>
      <name val="Calibri"/>
      <family val="2"/>
    </font>
    <font>
      <sz val="13"/>
      <color rgb="FFC00000"/>
      <name val="Times New Roman"/>
      <family val="1"/>
    </font>
    <font>
      <b/>
      <sz val="13"/>
      <color rgb="FFC00000"/>
      <name val="Calibri"/>
      <family val="2"/>
    </font>
    <font>
      <sz val="10"/>
      <color rgb="FF00000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0"/>
      <color theme="0"/>
      <name val="Times New Roman"/>
      <family val="1"/>
      <charset val="162"/>
    </font>
    <font>
      <b/>
      <sz val="14"/>
      <color theme="0"/>
      <name val="Times New Roman"/>
      <family val="1"/>
      <charset val="162"/>
    </font>
    <font>
      <b/>
      <sz val="10"/>
      <color rgb="FFC00000"/>
      <name val="Times New Roman"/>
      <family val="1"/>
      <charset val="162"/>
    </font>
    <font>
      <sz val="13"/>
      <color rgb="FF000000"/>
      <name val="Times New Roman"/>
      <family val="2"/>
      <charset val="162"/>
    </font>
    <font>
      <sz val="10"/>
      <color rgb="FF000000"/>
      <name val="Times New Roman"/>
      <charset val="204"/>
    </font>
    <font>
      <sz val="12"/>
      <color rgb="FF000000"/>
      <name val="Times New Roman"/>
      <family val="1"/>
      <charset val="162"/>
    </font>
    <font>
      <sz val="14"/>
      <color rgb="FF00000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</patternFill>
    </fill>
    <fill>
      <patternFill patternType="solid">
        <fgColor rgb="FFFF33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73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shrinkToFit="1"/>
    </xf>
    <xf numFmtId="1" fontId="6" fillId="3" borderId="1" xfId="0" applyNumberFormat="1" applyFont="1" applyFill="1" applyBorder="1" applyAlignment="1">
      <alignment horizontal="center" vertical="center" shrinkToFit="1"/>
    </xf>
    <xf numFmtId="0" fontId="5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shrinkToFit="1"/>
    </xf>
    <xf numFmtId="1" fontId="15" fillId="4" borderId="1" xfId="0" applyNumberFormat="1" applyFont="1" applyFill="1" applyBorder="1" applyAlignment="1">
      <alignment horizontal="center" vertical="center" shrinkToFit="1"/>
    </xf>
    <xf numFmtId="1" fontId="15" fillId="6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10" fontId="13" fillId="0" borderId="1" xfId="1" applyNumberFormat="1" applyFont="1" applyFill="1" applyBorder="1" applyAlignment="1">
      <alignment horizontal="center" vertical="center"/>
    </xf>
    <xf numFmtId="10" fontId="5" fillId="6" borderId="1" xfId="1" applyNumberFormat="1" applyFont="1" applyFill="1" applyBorder="1" applyAlignment="1">
      <alignment horizontal="center" vertical="center"/>
    </xf>
    <xf numFmtId="10" fontId="5" fillId="4" borderId="1" xfId="1" applyNumberFormat="1" applyFont="1" applyFill="1" applyBorder="1" applyAlignment="1">
      <alignment horizontal="center" vertical="center"/>
    </xf>
    <xf numFmtId="10" fontId="13" fillId="4" borderId="1" xfId="1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1" fontId="15" fillId="6" borderId="13" xfId="0" applyNumberFormat="1" applyFont="1" applyFill="1" applyBorder="1" applyAlignment="1">
      <alignment horizontal="center" vertical="center" shrinkToFit="1"/>
    </xf>
    <xf numFmtId="1" fontId="15" fillId="0" borderId="13" xfId="0" applyNumberFormat="1" applyFont="1" applyFill="1" applyBorder="1" applyAlignment="1">
      <alignment horizontal="center" vertical="center" shrinkToFit="1"/>
    </xf>
    <xf numFmtId="0" fontId="14" fillId="4" borderId="14" xfId="0" applyFont="1" applyFill="1" applyBorder="1" applyAlignment="1">
      <alignment horizontal="center" vertical="center" wrapText="1"/>
    </xf>
    <xf numFmtId="1" fontId="15" fillId="4" borderId="14" xfId="0" applyNumberFormat="1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" fontId="18" fillId="2" borderId="1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9" fontId="21" fillId="4" borderId="8" xfId="2" applyFont="1" applyFill="1" applyBorder="1" applyAlignment="1">
      <alignment horizontal="center" vertical="center"/>
    </xf>
    <xf numFmtId="9" fontId="21" fillId="6" borderId="8" xfId="2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 indent="1"/>
    </xf>
    <xf numFmtId="0" fontId="19" fillId="0" borderId="6" xfId="0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textRotation="90" wrapText="1"/>
    </xf>
    <xf numFmtId="0" fontId="4" fillId="2" borderId="4" xfId="0" applyFont="1" applyFill="1" applyBorder="1" applyAlignment="1">
      <alignment horizontal="center" textRotation="90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9" fontId="21" fillId="4" borderId="8" xfId="2" applyFont="1" applyFill="1" applyBorder="1" applyAlignment="1">
      <alignment horizontal="center" vertical="center"/>
    </xf>
    <xf numFmtId="9" fontId="21" fillId="4" borderId="6" xfId="2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indent="1"/>
    </xf>
  </cellXfs>
  <cellStyles count="3">
    <cellStyle name="Normal" xfId="0" builtinId="0"/>
    <cellStyle name="Virgül" xfId="1" builtinId="3"/>
    <cellStyle name="Yüzd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145268</xdr:rowOff>
    </xdr:from>
    <xdr:to>
      <xdr:col>0</xdr:col>
      <xdr:colOff>814543</xdr:colOff>
      <xdr:row>0</xdr:row>
      <xdr:rowOff>979169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45268"/>
          <a:ext cx="825500" cy="833901"/>
        </a:xfrm>
        <a:prstGeom prst="rect">
          <a:avLst/>
        </a:prstGeom>
      </xdr:spPr>
    </xdr:pic>
    <xdr:clientData/>
  </xdr:twoCellAnchor>
  <xdr:twoCellAnchor editAs="oneCell">
    <xdr:from>
      <xdr:col>10</xdr:col>
      <xdr:colOff>547296</xdr:colOff>
      <xdr:row>0</xdr:row>
      <xdr:rowOff>54087</xdr:rowOff>
    </xdr:from>
    <xdr:to>
      <xdr:col>12</xdr:col>
      <xdr:colOff>283420</xdr:colOff>
      <xdr:row>0</xdr:row>
      <xdr:rowOff>939911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0472" y="54087"/>
          <a:ext cx="856711" cy="885824"/>
        </a:xfrm>
        <a:prstGeom prst="rect">
          <a:avLst/>
        </a:prstGeom>
      </xdr:spPr>
    </xdr:pic>
    <xdr:clientData/>
  </xdr:twoCellAnchor>
  <xdr:twoCellAnchor editAs="oneCell">
    <xdr:from>
      <xdr:col>0</xdr:col>
      <xdr:colOff>101601</xdr:colOff>
      <xdr:row>10</xdr:row>
      <xdr:rowOff>5978</xdr:rowOff>
    </xdr:from>
    <xdr:to>
      <xdr:col>0</xdr:col>
      <xdr:colOff>720638</xdr:colOff>
      <xdr:row>10</xdr:row>
      <xdr:rowOff>682907</xdr:rowOff>
    </xdr:to>
    <xdr:pic>
      <xdr:nvPicPr>
        <xdr:cNvPr id="6" name="Resim 5">
          <a:extLst>
            <a:ext uri="{FF2B5EF4-FFF2-40B4-BE49-F238E27FC236}">
              <a16:creationId xmlns:a16="http://schemas.microsoft.com/office/drawing/2014/main" id="{ED81DB77-01AB-42C8-8026-5F2AC412E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1" y="32225131"/>
          <a:ext cx="699470" cy="683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/>
  <dimension ref="A1:M13"/>
  <sheetViews>
    <sheetView tabSelected="1" view="pageBreakPreview" zoomScale="90" zoomScaleNormal="100" zoomScaleSheetLayoutView="90" workbookViewId="0">
      <pane ySplit="4" topLeftCell="A5" activePane="bottomLeft" state="frozen"/>
      <selection pane="bottomLeft" activeCell="C6" sqref="C6"/>
    </sheetView>
  </sheetViews>
  <sheetFormatPr defaultRowHeight="12.75" x14ac:dyDescent="0.2"/>
  <cols>
    <col min="1" max="1" width="16.83203125" customWidth="1"/>
    <col min="2" max="2" width="16.5" customWidth="1"/>
    <col min="3" max="3" width="15.33203125" customWidth="1"/>
    <col min="4" max="4" width="9.33203125" customWidth="1"/>
    <col min="5" max="5" width="11.5" style="2" customWidth="1"/>
    <col min="6" max="6" width="16.1640625" customWidth="1"/>
    <col min="7" max="7" width="16.1640625" style="2" customWidth="1"/>
    <col min="8" max="8" width="15.5" style="2" customWidth="1"/>
    <col min="9" max="9" width="18.1640625" style="2" customWidth="1"/>
    <col min="10" max="10" width="10.5" customWidth="1"/>
  </cols>
  <sheetData>
    <row r="1" spans="1:13" ht="78.599999999999994" customHeight="1" x14ac:dyDescent="0.2">
      <c r="A1" s="38" t="s">
        <v>34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3" ht="37.15" customHeight="1" x14ac:dyDescent="0.2">
      <c r="A2" s="72" t="s">
        <v>35</v>
      </c>
      <c r="B2" s="49" t="s">
        <v>12</v>
      </c>
      <c r="C2" s="36" t="s">
        <v>14</v>
      </c>
      <c r="D2" s="54" t="s">
        <v>0</v>
      </c>
      <c r="E2" s="54"/>
      <c r="F2" s="55"/>
      <c r="G2" s="46" t="s">
        <v>28</v>
      </c>
      <c r="H2" s="46"/>
      <c r="I2" s="46"/>
      <c r="J2" s="47"/>
      <c r="K2" s="48" t="s">
        <v>25</v>
      </c>
      <c r="L2" s="48"/>
      <c r="M2" s="48"/>
    </row>
    <row r="3" spans="1:13" ht="37.15" customHeight="1" x14ac:dyDescent="0.2">
      <c r="A3" s="37"/>
      <c r="B3" s="49"/>
      <c r="C3" s="36"/>
      <c r="D3" s="56" t="s">
        <v>1</v>
      </c>
      <c r="E3" s="56" t="s">
        <v>2</v>
      </c>
      <c r="F3" s="57" t="s">
        <v>24</v>
      </c>
      <c r="G3" s="40" t="s">
        <v>29</v>
      </c>
      <c r="H3" s="42" t="s">
        <v>30</v>
      </c>
      <c r="I3" s="42" t="s">
        <v>24</v>
      </c>
      <c r="J3" s="44" t="s">
        <v>26</v>
      </c>
      <c r="K3" s="48"/>
      <c r="L3" s="48"/>
      <c r="M3" s="48"/>
    </row>
    <row r="4" spans="1:13" ht="31.5" customHeight="1" x14ac:dyDescent="0.2">
      <c r="A4" s="37"/>
      <c r="B4" s="49"/>
      <c r="C4" s="36"/>
      <c r="D4" s="56"/>
      <c r="E4" s="56"/>
      <c r="F4" s="58"/>
      <c r="G4" s="41"/>
      <c r="H4" s="43"/>
      <c r="I4" s="43"/>
      <c r="J4" s="45"/>
      <c r="K4" s="16" t="s">
        <v>19</v>
      </c>
      <c r="L4" s="17" t="s">
        <v>20</v>
      </c>
      <c r="M4" s="17" t="s">
        <v>21</v>
      </c>
    </row>
    <row r="5" spans="1:13" ht="64.900000000000006" customHeight="1" x14ac:dyDescent="0.2">
      <c r="A5" s="28" t="s">
        <v>33</v>
      </c>
      <c r="B5" s="7" t="s">
        <v>33</v>
      </c>
      <c r="C5" s="6" t="s">
        <v>3</v>
      </c>
      <c r="D5" s="11">
        <v>18</v>
      </c>
      <c r="E5" s="14" t="s">
        <v>11</v>
      </c>
      <c r="F5" s="71" t="s">
        <v>11</v>
      </c>
      <c r="G5" s="23">
        <v>15</v>
      </c>
      <c r="H5" s="27" t="s">
        <v>11</v>
      </c>
      <c r="I5" s="28" t="s">
        <v>11</v>
      </c>
      <c r="J5" s="29">
        <f>SUM(G5,H5,I5)</f>
        <v>15</v>
      </c>
      <c r="K5" s="19">
        <f>(G5)/D5</f>
        <v>0.83333333333333337</v>
      </c>
      <c r="L5" s="20" t="s">
        <v>11</v>
      </c>
      <c r="M5" s="19" t="s">
        <v>11</v>
      </c>
    </row>
    <row r="6" spans="1:13" ht="64.900000000000006" customHeight="1" x14ac:dyDescent="0.2">
      <c r="A6" s="70" t="s">
        <v>15</v>
      </c>
      <c r="B6" s="3" t="s">
        <v>6</v>
      </c>
      <c r="C6" s="3" t="s">
        <v>5</v>
      </c>
      <c r="D6" s="22" t="s">
        <v>11</v>
      </c>
      <c r="E6" s="13" t="s">
        <v>11</v>
      </c>
      <c r="F6" s="26">
        <v>3</v>
      </c>
      <c r="G6" s="30" t="s">
        <v>11</v>
      </c>
      <c r="H6" s="27" t="s">
        <v>11</v>
      </c>
      <c r="I6" s="10">
        <v>3</v>
      </c>
      <c r="J6" s="29">
        <f t="shared" ref="J6:J10" si="0">SUM(G6,H6,I6)</f>
        <v>3</v>
      </c>
      <c r="K6" s="18" t="s">
        <v>11</v>
      </c>
      <c r="L6" s="21" t="s">
        <v>11</v>
      </c>
      <c r="M6" s="18">
        <f>(I6)/F6</f>
        <v>1</v>
      </c>
    </row>
    <row r="7" spans="1:13" ht="64.900000000000006" customHeight="1" x14ac:dyDescent="0.2">
      <c r="A7" s="36" t="s">
        <v>16</v>
      </c>
      <c r="B7" s="6" t="s">
        <v>7</v>
      </c>
      <c r="C7" s="6" t="s">
        <v>5</v>
      </c>
      <c r="D7" s="11">
        <v>10</v>
      </c>
      <c r="E7" s="28" t="s">
        <v>11</v>
      </c>
      <c r="F7" s="26">
        <v>7</v>
      </c>
      <c r="G7" s="31">
        <v>5</v>
      </c>
      <c r="H7" s="11" t="s">
        <v>11</v>
      </c>
      <c r="I7" s="12" t="s">
        <v>11</v>
      </c>
      <c r="J7" s="29">
        <f t="shared" si="0"/>
        <v>5</v>
      </c>
      <c r="K7" s="19">
        <f>(G7)/D7</f>
        <v>0.5</v>
      </c>
      <c r="L7" s="20" t="s">
        <v>11</v>
      </c>
      <c r="M7" s="19">
        <v>0</v>
      </c>
    </row>
    <row r="8" spans="1:13" ht="64.900000000000006" customHeight="1" x14ac:dyDescent="0.2">
      <c r="A8" s="36"/>
      <c r="B8" s="3" t="s">
        <v>8</v>
      </c>
      <c r="C8" s="3" t="s">
        <v>4</v>
      </c>
      <c r="D8" s="22" t="s">
        <v>11</v>
      </c>
      <c r="E8" s="10">
        <v>30</v>
      </c>
      <c r="F8" s="25" t="s">
        <v>11</v>
      </c>
      <c r="G8" s="30" t="s">
        <v>11</v>
      </c>
      <c r="H8" s="11">
        <v>2</v>
      </c>
      <c r="I8" s="15" t="s">
        <v>11</v>
      </c>
      <c r="J8" s="29">
        <f t="shared" si="0"/>
        <v>2</v>
      </c>
      <c r="K8" s="18" t="s">
        <v>11</v>
      </c>
      <c r="L8" s="21">
        <f>(H8)/E8</f>
        <v>6.6666666666666666E-2</v>
      </c>
      <c r="M8" s="18" t="s">
        <v>11</v>
      </c>
    </row>
    <row r="9" spans="1:13" ht="64.900000000000006" customHeight="1" x14ac:dyDescent="0.2">
      <c r="A9" s="13" t="s">
        <v>17</v>
      </c>
      <c r="B9" s="3" t="s">
        <v>9</v>
      </c>
      <c r="C9" s="3" t="s">
        <v>5</v>
      </c>
      <c r="D9" s="11" t="s">
        <v>11</v>
      </c>
      <c r="E9" s="13" t="s">
        <v>11</v>
      </c>
      <c r="F9" s="26">
        <v>3</v>
      </c>
      <c r="G9" s="24" t="s">
        <v>11</v>
      </c>
      <c r="H9" s="27" t="s">
        <v>11</v>
      </c>
      <c r="I9" s="15">
        <v>3</v>
      </c>
      <c r="J9" s="29">
        <f t="shared" si="0"/>
        <v>3</v>
      </c>
      <c r="K9" s="18" t="s">
        <v>11</v>
      </c>
      <c r="L9" s="21" t="s">
        <v>11</v>
      </c>
      <c r="M9" s="18">
        <f>(I9)/F9</f>
        <v>1</v>
      </c>
    </row>
    <row r="10" spans="1:13" ht="64.900000000000006" customHeight="1" x14ac:dyDescent="0.2">
      <c r="A10" s="14" t="s">
        <v>13</v>
      </c>
      <c r="B10" s="6" t="s">
        <v>10</v>
      </c>
      <c r="C10" s="6" t="s">
        <v>4</v>
      </c>
      <c r="D10" s="11" t="s">
        <v>11</v>
      </c>
      <c r="E10" s="14">
        <v>43</v>
      </c>
      <c r="F10" s="26" t="s">
        <v>11</v>
      </c>
      <c r="G10" s="23" t="s">
        <v>11</v>
      </c>
      <c r="H10" s="27">
        <v>12</v>
      </c>
      <c r="I10" s="28" t="s">
        <v>11</v>
      </c>
      <c r="J10" s="29">
        <f t="shared" si="0"/>
        <v>12</v>
      </c>
      <c r="K10" s="19" t="s">
        <v>11</v>
      </c>
      <c r="L10" s="20">
        <f>(H10)/E10</f>
        <v>0.27906976744186046</v>
      </c>
      <c r="M10" s="19" t="s">
        <v>11</v>
      </c>
    </row>
    <row r="11" spans="1:13" ht="54" customHeight="1" x14ac:dyDescent="0.2">
      <c r="A11" s="1"/>
      <c r="B11" s="8" t="s">
        <v>18</v>
      </c>
      <c r="C11" s="9" t="s">
        <v>11</v>
      </c>
      <c r="D11" s="4">
        <f>SUM(D5:D10)</f>
        <v>28</v>
      </c>
      <c r="E11" s="4">
        <f>SUM(E5:E10)</f>
        <v>73</v>
      </c>
      <c r="F11" s="4">
        <f>SUM(F5:F10)</f>
        <v>13</v>
      </c>
      <c r="G11" s="4">
        <f>SUM(G5:G10)</f>
        <v>20</v>
      </c>
      <c r="H11" s="4">
        <f>SUM(H5:H10)</f>
        <v>14</v>
      </c>
      <c r="I11" s="4">
        <f>SUM(I5:I10)</f>
        <v>6</v>
      </c>
      <c r="J11" s="5">
        <f>SUM(G11,H11,I11)</f>
        <v>40</v>
      </c>
      <c r="K11" s="67"/>
      <c r="L11" s="68"/>
      <c r="M11" s="69"/>
    </row>
    <row r="12" spans="1:13" ht="26.45" customHeight="1" x14ac:dyDescent="0.2">
      <c r="B12" s="61" t="s">
        <v>27</v>
      </c>
      <c r="C12" s="62"/>
      <c r="D12" s="62"/>
      <c r="E12" s="62"/>
      <c r="F12" s="63"/>
      <c r="G12" s="35">
        <f>(G11)/D11</f>
        <v>0.7142857142857143</v>
      </c>
      <c r="H12" s="34">
        <f>(H11)/E11</f>
        <v>0.19178082191780821</v>
      </c>
      <c r="I12" s="35">
        <f>(I11)/F11</f>
        <v>0.46153846153846156</v>
      </c>
      <c r="J12" s="59">
        <f>J11/(D11+E11+F11)</f>
        <v>0.35087719298245612</v>
      </c>
      <c r="K12" s="50" t="s">
        <v>23</v>
      </c>
      <c r="L12" s="50"/>
      <c r="M12" s="51"/>
    </row>
    <row r="13" spans="1:13" ht="64.900000000000006" customHeight="1" x14ac:dyDescent="0.2">
      <c r="B13" s="64"/>
      <c r="C13" s="65"/>
      <c r="D13" s="65"/>
      <c r="E13" s="65"/>
      <c r="F13" s="66"/>
      <c r="G13" s="32" t="s">
        <v>32</v>
      </c>
      <c r="H13" s="33" t="s">
        <v>31</v>
      </c>
      <c r="I13" s="32" t="s">
        <v>22</v>
      </c>
      <c r="J13" s="60"/>
      <c r="K13" s="52"/>
      <c r="L13" s="52"/>
      <c r="M13" s="53"/>
    </row>
  </sheetData>
  <mergeCells count="19">
    <mergeCell ref="K12:M13"/>
    <mergeCell ref="D2:F2"/>
    <mergeCell ref="D3:D4"/>
    <mergeCell ref="E3:E4"/>
    <mergeCell ref="F3:F4"/>
    <mergeCell ref="J12:J13"/>
    <mergeCell ref="B12:F13"/>
    <mergeCell ref="K11:M11"/>
    <mergeCell ref="A1:L1"/>
    <mergeCell ref="G3:G4"/>
    <mergeCell ref="H3:H4"/>
    <mergeCell ref="I3:I4"/>
    <mergeCell ref="J3:J4"/>
    <mergeCell ref="G2:J2"/>
    <mergeCell ref="K2:M3"/>
    <mergeCell ref="B2:B4"/>
    <mergeCell ref="C2:C4"/>
    <mergeCell ref="A7:A8"/>
    <mergeCell ref="A2:A4"/>
  </mergeCells>
  <pageMargins left="0.7" right="0.7" top="0.75" bottom="0.75" header="0.3" footer="0.3"/>
  <pageSetup paperSize="9" scale="56" orientation="portrait" horizontalDpi="1200" verticalDpi="1200" r:id="rId1"/>
  <rowBreaks count="1" manualBreakCount="1">
    <brk id="6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Table 1</vt:lpstr>
      <vt:lpstr>'Table 1'!Yazdırma_Alanı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Adem TOL</cp:lastModifiedBy>
  <dcterms:created xsi:type="dcterms:W3CDTF">2020-04-02T14:04:25Z</dcterms:created>
  <dcterms:modified xsi:type="dcterms:W3CDTF">2021-05-09T12:39:19Z</dcterms:modified>
</cp:coreProperties>
</file>