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E:\ENSTİTÜ\0ÇALIŞMALARIM\VERİLER\"/>
    </mc:Choice>
  </mc:AlternateContent>
  <xr:revisionPtr revIDLastSave="0" documentId="13_ncr:1_{D2C71C8C-6F7E-4440-8DFA-EA884E7E81C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able 1" sheetId="1" r:id="rId1"/>
  </sheets>
  <definedNames>
    <definedName name="_xlnm.Print_Area" localSheetId="0">'Table 1'!$A$1:$M$38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3" i="1" l="1"/>
  <c r="L14" i="1"/>
  <c r="K15" i="1"/>
  <c r="K18" i="1"/>
  <c r="L20" i="1"/>
  <c r="K22" i="1"/>
  <c r="K24" i="1"/>
  <c r="K26" i="1"/>
  <c r="K27" i="1"/>
  <c r="L29" i="1"/>
  <c r="K3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5" i="1"/>
  <c r="M12" i="1" l="1"/>
  <c r="M19" i="1"/>
  <c r="M22" i="1"/>
  <c r="M24" i="1"/>
  <c r="M25" i="1"/>
  <c r="M26" i="1"/>
  <c r="M28" i="1"/>
  <c r="M34" i="1"/>
  <c r="M5" i="1"/>
  <c r="L8" i="1"/>
  <c r="L19" i="1"/>
  <c r="K6" i="1"/>
  <c r="K7" i="1"/>
  <c r="K9" i="1"/>
  <c r="K10" i="1"/>
  <c r="K11" i="1"/>
  <c r="K16" i="1"/>
  <c r="K17" i="1"/>
  <c r="K19" i="1"/>
  <c r="K23" i="1"/>
  <c r="K25" i="1"/>
  <c r="K28" i="1"/>
  <c r="K30" i="1"/>
  <c r="K31" i="1"/>
  <c r="K32" i="1"/>
  <c r="K33" i="1"/>
  <c r="K34" i="1"/>
  <c r="K5" i="1"/>
  <c r="D36" i="1" l="1"/>
  <c r="E36" i="1"/>
  <c r="F36" i="1"/>
  <c r="G36" i="1"/>
  <c r="H36" i="1"/>
  <c r="H37" i="1" s="1"/>
  <c r="I36" i="1"/>
  <c r="I37" i="1" s="1"/>
  <c r="J36" i="1" l="1"/>
  <c r="J37" i="1" s="1"/>
  <c r="G37" i="1"/>
</calcChain>
</file>

<file path=xl/sharedStrings.xml><?xml version="1.0" encoding="utf-8"?>
<sst xmlns="http://schemas.openxmlformats.org/spreadsheetml/2006/main" count="261" uniqueCount="77">
  <si>
    <r>
      <rPr>
        <b/>
        <sz val="9"/>
        <rFont val="Times New Roman"/>
        <family val="1"/>
      </rPr>
      <t>KONTENJAN</t>
    </r>
  </si>
  <si>
    <r>
      <rPr>
        <sz val="9"/>
        <rFont val="Times New Roman"/>
        <family val="1"/>
      </rPr>
      <t>Yüksek Lisans (Tezli)</t>
    </r>
  </si>
  <si>
    <r>
      <rPr>
        <sz val="9"/>
        <rFont val="Times New Roman"/>
        <family val="1"/>
      </rPr>
      <t>Yüksek Lisans (Tezsiz)</t>
    </r>
  </si>
  <si>
    <r>
      <rPr>
        <sz val="10"/>
        <rFont val="Times New Roman"/>
        <family val="1"/>
      </rPr>
      <t>Coğrafya</t>
    </r>
  </si>
  <si>
    <r>
      <rPr>
        <sz val="10"/>
        <rFont val="Times New Roman"/>
        <family val="1"/>
      </rPr>
      <t>SÖZ</t>
    </r>
  </si>
  <si>
    <r>
      <rPr>
        <sz val="10"/>
        <rFont val="Times New Roman"/>
        <family val="1"/>
      </rPr>
      <t>-</t>
    </r>
  </si>
  <si>
    <r>
      <rPr>
        <sz val="10"/>
        <rFont val="Times New Roman"/>
        <family val="1"/>
      </rPr>
      <t>Çağdaş Türk Lehçeleri ve Edebiyatları</t>
    </r>
  </si>
  <si>
    <r>
      <rPr>
        <sz val="10"/>
        <rFont val="Times New Roman"/>
        <family val="1"/>
      </rPr>
      <t>Eğitim Programları ve Öğretim</t>
    </r>
  </si>
  <si>
    <r>
      <rPr>
        <sz val="10"/>
        <rFont val="Times New Roman"/>
        <family val="1"/>
      </rPr>
      <t>Eğitim Programları ve Öğretim (Uzaktan Eğitim) Tezsiz</t>
    </r>
  </si>
  <si>
    <r>
      <rPr>
        <sz val="10"/>
        <rFont val="Times New Roman"/>
        <family val="1"/>
      </rPr>
      <t>Gastronomi ve Mutfak Sanatları</t>
    </r>
  </si>
  <si>
    <r>
      <rPr>
        <sz val="10"/>
        <rFont val="Times New Roman"/>
        <family val="1"/>
      </rPr>
      <t>İktisat</t>
    </r>
  </si>
  <si>
    <r>
      <rPr>
        <sz val="10"/>
        <rFont val="Times New Roman"/>
        <family val="1"/>
      </rPr>
      <t>EA</t>
    </r>
  </si>
  <si>
    <r>
      <rPr>
        <sz val="10"/>
        <rFont val="Times New Roman"/>
        <family val="1"/>
      </rPr>
      <t>İslam Tarihi ve Sanatları</t>
    </r>
  </si>
  <si>
    <r>
      <rPr>
        <sz val="10"/>
        <rFont val="Times New Roman"/>
        <family val="1"/>
      </rPr>
      <t>İşletme</t>
    </r>
  </si>
  <si>
    <r>
      <rPr>
        <sz val="10"/>
        <rFont val="Times New Roman"/>
        <family val="1"/>
      </rPr>
      <t>İşletme (İngilizce)</t>
    </r>
  </si>
  <si>
    <r>
      <rPr>
        <sz val="10"/>
        <rFont val="Times New Roman"/>
        <family val="1"/>
      </rPr>
      <t>İşletme Yönetimi Tezsiz (İ.Ö.)</t>
    </r>
  </si>
  <si>
    <r>
      <rPr>
        <sz val="10"/>
        <rFont val="Times New Roman"/>
        <family val="1"/>
      </rPr>
      <t>Maliye</t>
    </r>
  </si>
  <si>
    <r>
      <rPr>
        <sz val="10"/>
        <rFont val="Times New Roman"/>
        <family val="1"/>
      </rPr>
      <t>Mali Hukuk Tezsiz (İ.Ö)</t>
    </r>
  </si>
  <si>
    <r>
      <rPr>
        <sz val="10"/>
        <rFont val="Times New Roman"/>
        <family val="1"/>
      </rPr>
      <t>Muhasebe Finansman</t>
    </r>
  </si>
  <si>
    <r>
      <rPr>
        <sz val="10"/>
        <rFont val="Times New Roman"/>
        <family val="1"/>
      </rPr>
      <t>Müzik</t>
    </r>
  </si>
  <si>
    <r>
      <rPr>
        <sz val="10"/>
        <rFont val="Times New Roman"/>
        <family val="1"/>
      </rPr>
      <t>Sanat ve Tasarım</t>
    </r>
  </si>
  <si>
    <r>
      <rPr>
        <sz val="10"/>
        <rFont val="Times New Roman"/>
        <family val="1"/>
      </rPr>
      <t>Sınıf Eğitimi</t>
    </r>
  </si>
  <si>
    <r>
      <rPr>
        <sz val="10"/>
        <rFont val="Times New Roman"/>
        <family val="1"/>
      </rPr>
      <t>Siyaset Bilimi ve Kamu Yönetimi</t>
    </r>
  </si>
  <si>
    <r>
      <rPr>
        <sz val="10"/>
        <rFont val="Times New Roman"/>
        <family val="1"/>
      </rPr>
      <t>Sosyal Bilgiler Eğitimi</t>
    </r>
  </si>
  <si>
    <r>
      <rPr>
        <sz val="10"/>
        <rFont val="Times New Roman"/>
        <family val="1"/>
      </rPr>
      <t>Sosyoloji</t>
    </r>
  </si>
  <si>
    <r>
      <rPr>
        <sz val="10"/>
        <rFont val="Times New Roman"/>
        <family val="1"/>
      </rPr>
      <t>Tarih</t>
    </r>
  </si>
  <si>
    <r>
      <rPr>
        <sz val="10"/>
        <rFont val="Times New Roman"/>
        <family val="1"/>
      </rPr>
      <t>Turizm İşletmeciliği</t>
    </r>
  </si>
  <si>
    <r>
      <rPr>
        <sz val="10"/>
        <rFont val="Times New Roman"/>
        <family val="1"/>
      </rPr>
      <t>Turizm Rehberliği Tezsiz (İ.Ö.)</t>
    </r>
  </si>
  <si>
    <r>
      <rPr>
        <sz val="10"/>
        <rFont val="Times New Roman"/>
        <family val="1"/>
      </rPr>
      <t>Türk Dili ve Edebiyatı</t>
    </r>
  </si>
  <si>
    <r>
      <rPr>
        <sz val="10"/>
        <rFont val="Times New Roman"/>
        <family val="1"/>
      </rPr>
      <t xml:space="preserve">Üretim
</t>
    </r>
    <r>
      <rPr>
        <sz val="10"/>
        <rFont val="Times New Roman"/>
        <family val="1"/>
      </rPr>
      <t>Yönetimi ve Pazarlama</t>
    </r>
  </si>
  <si>
    <r>
      <rPr>
        <sz val="10"/>
        <rFont val="Times New Roman"/>
        <family val="1"/>
      </rPr>
      <t>Yerel Yönetimler ve Maliyesi Tezsiz (İ.Ö.)</t>
    </r>
  </si>
  <si>
    <r>
      <rPr>
        <sz val="10"/>
        <rFont val="Times New Roman"/>
        <family val="1"/>
      </rPr>
      <t>Yönetim ve Organizasyo n</t>
    </r>
  </si>
  <si>
    <t>-</t>
  </si>
  <si>
    <t>Program</t>
  </si>
  <si>
    <t>Katılım Bankacılığı</t>
  </si>
  <si>
    <t>EA</t>
  </si>
  <si>
    <t>Temel Eğitim</t>
  </si>
  <si>
    <t>Sosyoloji</t>
  </si>
  <si>
    <t>Tarih</t>
  </si>
  <si>
    <t>Turizm Rehberliği</t>
  </si>
  <si>
    <t>Coğrafya</t>
  </si>
  <si>
    <t>Coğrafya Eğitimi</t>
  </si>
  <si>
    <t>Tarih Eğitimi</t>
  </si>
  <si>
    <t>Türkçe ve Sosyal Bilimler Eğitimi</t>
  </si>
  <si>
    <t>Türkçe Eğitimi</t>
  </si>
  <si>
    <t>Uluslararası Ticaret ve Finansman</t>
  </si>
  <si>
    <t>Anabilim/ Anasanat/ Bilim Dalı</t>
  </si>
  <si>
    <t>ALES Puan Türü</t>
  </si>
  <si>
    <t>Çağdaş Türk Lehçeleri ve Edebiyatları</t>
  </si>
  <si>
    <t>Eğitim Bilimleri</t>
  </si>
  <si>
    <t>Gastronomi ve Mutfak Sanatları</t>
  </si>
  <si>
    <t>İktisat</t>
  </si>
  <si>
    <t>İslam Tarihi ve Sanatları</t>
  </si>
  <si>
    <t>İşletme</t>
  </si>
  <si>
    <t>Maliye</t>
  </si>
  <si>
    <t>Müzik</t>
  </si>
  <si>
    <t>Sanat ve Tasarım</t>
  </si>
  <si>
    <t>Siyaset Bilimi ve Kamu Yönetimi</t>
  </si>
  <si>
    <t>Turizm İşletmeciliği</t>
  </si>
  <si>
    <t>Türk Dili ve Edebiyatı</t>
  </si>
  <si>
    <t>GENEL TOPLAM</t>
  </si>
  <si>
    <r>
      <rPr>
        <b/>
        <sz val="13"/>
        <color rgb="FF0000FF"/>
        <rFont val="Calibri"/>
        <family val="2"/>
      </rPr>
      <t xml:space="preserve">T.C.
AFYON KOCATEPE ÜNİVERSİTESİ SOSYAL BİLİMLER ENSTİTÜSÜ
2020-2021 EĞİTİM-ÖĞRETİM YILI GÜZ YARIYILI İTİBARİ İLE ANABİLİM/ANASANAT/BİLİM DALLARIMIZA
</t>
    </r>
    <r>
      <rPr>
        <sz val="13"/>
        <color rgb="FFC00000"/>
        <rFont val="Times New Roman"/>
        <family val="1"/>
      </rPr>
      <t xml:space="preserve"> </t>
    </r>
    <r>
      <rPr>
        <b/>
        <sz val="13"/>
        <color rgb="FFC00000"/>
        <rFont val="Calibri"/>
        <family val="2"/>
      </rPr>
      <t>YENİ KAYIT YAPTIRAN ÖĞRENCİ SAYILARI</t>
    </r>
  </si>
  <si>
    <t>TYL</t>
  </si>
  <si>
    <t>TZYL</t>
  </si>
  <si>
    <t>Dr</t>
  </si>
  <si>
    <t>Doktora/Sanatta Yeterlik Doluluk Oranı</t>
  </si>
  <si>
    <t>Toplam Doluluk Oranı</t>
  </si>
  <si>
    <r>
      <rPr>
        <sz val="9"/>
        <rFont val="Times New Roman"/>
        <family val="1"/>
        <charset val="162"/>
      </rPr>
      <t>Her öğrencinin kendi (lisans mezuniyeti) alanındaki
puan türü</t>
    </r>
  </si>
  <si>
    <t>Doktora/Sanatta Yeterlik</t>
  </si>
  <si>
    <t>Programların Doluluk Oranları</t>
  </si>
  <si>
    <t>TOPLAM</t>
  </si>
  <si>
    <t>Doluluk oranları 2020-2021 Eğitim-Öğretim Yılı güz dönemi kontenjan sayıları ve kayıt yaptıran öğrenci sayıları baz alınarak hesaplanmıştır.</t>
  </si>
  <si>
    <t>YENİ KAYIT YAPTIRANLARIN SAYISI</t>
  </si>
  <si>
    <t>Yüksek Lisans</t>
  </si>
  <si>
    <t>Yüksek Lisans (Tezsiz)</t>
  </si>
  <si>
    <t>Tezsiz Yüksek Lisans Doluluk Oranı</t>
  </si>
  <si>
    <t>Tezli Yüksek Lisans Doluluk Oranı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</si>
</sst>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5" x14ac:knownFonts="1">
    <font>
      <sz val="10"/>
      <color rgb="FF000000"/>
      <name val="Times New Roman"/>
      <charset val="204"/>
    </font>
    <font>
      <sz val="9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14"/>
      <color rgb="FFFFFFFF"/>
      <name val="Times New Roman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b/>
      <sz val="13"/>
      <color rgb="FF0000FF"/>
      <name val="Calibri"/>
      <family val="2"/>
    </font>
    <font>
      <sz val="13"/>
      <color rgb="FFC00000"/>
      <name val="Times New Roman"/>
      <family val="1"/>
    </font>
    <font>
      <b/>
      <sz val="13"/>
      <color rgb="FFC00000"/>
      <name val="Calibri"/>
      <family val="2"/>
    </font>
    <font>
      <sz val="1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sz val="10"/>
      <color theme="0"/>
      <name val="Times New Roman"/>
      <family val="1"/>
      <charset val="162"/>
    </font>
    <font>
      <b/>
      <sz val="14"/>
      <color theme="0"/>
      <name val="Times New Roman"/>
      <family val="1"/>
      <charset val="162"/>
    </font>
    <font>
      <b/>
      <sz val="10"/>
      <color rgb="FFC00000"/>
      <name val="Times New Roman"/>
      <family val="1"/>
      <charset val="162"/>
    </font>
    <font>
      <sz val="13"/>
      <color rgb="FF000000"/>
      <name val="Times New Roman"/>
      <family val="2"/>
      <charset val="162"/>
    </font>
    <font>
      <sz val="10"/>
      <color rgb="FF000000"/>
      <name val="Times New Roman"/>
      <charset val="204"/>
    </font>
    <font>
      <sz val="12"/>
      <color rgb="FF000000"/>
      <name val="Times New Roman"/>
      <family val="1"/>
      <charset val="162"/>
    </font>
    <font>
      <sz val="14"/>
      <color rgb="FF000000"/>
      <name val="Times New Roman"/>
      <family val="1"/>
      <charset val="162"/>
    </font>
    <font>
      <sz val="9"/>
      <color rgb="FF000000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C000"/>
      </patternFill>
    </fill>
    <fill>
      <patternFill patternType="solid">
        <fgColor rgb="FFFF33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80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4" borderId="0" xfId="0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 shrinkToFit="1"/>
    </xf>
    <xf numFmtId="1" fontId="6" fillId="3" borderId="1" xfId="0" applyNumberFormat="1" applyFont="1" applyFill="1" applyBorder="1" applyAlignment="1">
      <alignment horizontal="center" vertical="center" shrinkToFit="1"/>
    </xf>
    <xf numFmtId="0" fontId="5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shrinkToFit="1"/>
    </xf>
    <xf numFmtId="0" fontId="15" fillId="4" borderId="1" xfId="0" applyFont="1" applyFill="1" applyBorder="1" applyAlignment="1">
      <alignment horizontal="center" vertical="center" wrapText="1"/>
    </xf>
    <xf numFmtId="1" fontId="16" fillId="4" borderId="1" xfId="0" applyNumberFormat="1" applyFont="1" applyFill="1" applyBorder="1" applyAlignment="1">
      <alignment horizontal="center" vertical="center" shrinkToFit="1"/>
    </xf>
    <xf numFmtId="1" fontId="16" fillId="6" borderId="1" xfId="0" applyNumberFormat="1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10" fontId="14" fillId="0" borderId="1" xfId="1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/>
    </xf>
    <xf numFmtId="10" fontId="5" fillId="6" borderId="1" xfId="1" applyNumberFormat="1" applyFont="1" applyFill="1" applyBorder="1" applyAlignment="1">
      <alignment horizontal="center" vertical="center"/>
    </xf>
    <xf numFmtId="10" fontId="5" fillId="4" borderId="1" xfId="1" applyNumberFormat="1" applyFont="1" applyFill="1" applyBorder="1" applyAlignment="1">
      <alignment horizontal="center" vertical="center"/>
    </xf>
    <xf numFmtId="10" fontId="14" fillId="4" borderId="1" xfId="1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1" fontId="16" fillId="6" borderId="13" xfId="0" applyNumberFormat="1" applyFont="1" applyFill="1" applyBorder="1" applyAlignment="1">
      <alignment horizontal="center" vertical="center" shrinkToFit="1"/>
    </xf>
    <xf numFmtId="1" fontId="16" fillId="0" borderId="13" xfId="0" applyNumberFormat="1" applyFont="1" applyFill="1" applyBorder="1" applyAlignment="1">
      <alignment horizontal="center" vertical="center" shrinkToFit="1"/>
    </xf>
    <xf numFmtId="0" fontId="15" fillId="4" borderId="14" xfId="0" applyFont="1" applyFill="1" applyBorder="1" applyAlignment="1">
      <alignment horizontal="center" vertical="center" wrapText="1"/>
    </xf>
    <xf numFmtId="1" fontId="16" fillId="4" borderId="14" xfId="0" applyNumberFormat="1" applyFont="1" applyFill="1" applyBorder="1" applyAlignment="1">
      <alignment horizontal="center" vertical="center" shrinkToFit="1"/>
    </xf>
    <xf numFmtId="0" fontId="16" fillId="4" borderId="1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1" fontId="19" fillId="2" borderId="1" xfId="0" applyNumberFormat="1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22" fillId="6" borderId="6" xfId="0" applyFont="1" applyFill="1" applyBorder="1" applyAlignment="1">
      <alignment horizontal="center" vertical="center" wrapText="1"/>
    </xf>
    <xf numFmtId="0" fontId="22" fillId="4" borderId="6" xfId="0" applyFont="1" applyFill="1" applyBorder="1" applyAlignment="1">
      <alignment horizontal="center" vertical="center" wrapText="1"/>
    </xf>
    <xf numFmtId="9" fontId="22" fillId="4" borderId="8" xfId="2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/>
    </xf>
    <xf numFmtId="0" fontId="22" fillId="4" borderId="9" xfId="0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center" vertical="center"/>
    </xf>
    <xf numFmtId="0" fontId="22" fillId="4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9" fontId="22" fillId="4" borderId="8" xfId="2" applyFont="1" applyFill="1" applyBorder="1" applyAlignment="1">
      <alignment horizontal="center" vertical="center"/>
    </xf>
    <xf numFmtId="9" fontId="22" fillId="4" borderId="6" xfId="2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top"/>
    </xf>
    <xf numFmtId="0" fontId="0" fillId="0" borderId="12" xfId="0" applyFill="1" applyBorder="1" applyAlignment="1">
      <alignment horizontal="center" vertical="top"/>
    </xf>
    <xf numFmtId="0" fontId="0" fillId="0" borderId="13" xfId="0" applyFill="1" applyBorder="1" applyAlignment="1">
      <alignment horizontal="center" vertical="top"/>
    </xf>
    <xf numFmtId="0" fontId="20" fillId="0" borderId="6" xfId="0" applyFont="1" applyFill="1" applyBorder="1" applyAlignment="1">
      <alignment horizontal="center" vertical="top" wrapText="1"/>
    </xf>
    <xf numFmtId="0" fontId="20" fillId="0" borderId="7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textRotation="90" wrapText="1"/>
    </xf>
    <xf numFmtId="0" fontId="4" fillId="2" borderId="4" xfId="0" applyFont="1" applyFill="1" applyBorder="1" applyAlignment="1">
      <alignment horizontal="center" textRotation="90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 indent="1"/>
    </xf>
    <xf numFmtId="0" fontId="23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9" fontId="22" fillId="6" borderId="8" xfId="2" applyFont="1" applyFill="1" applyBorder="1" applyAlignment="1">
      <alignment horizontal="center" vertical="center"/>
    </xf>
  </cellXfs>
  <cellStyles count="3">
    <cellStyle name="Normal" xfId="0" builtinId="0"/>
    <cellStyle name="Virgül" xfId="1" builtinId="3"/>
    <cellStyle name="Yüzd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145268</xdr:rowOff>
    </xdr:from>
    <xdr:to>
      <xdr:col>1</xdr:col>
      <xdr:colOff>94876</xdr:colOff>
      <xdr:row>0</xdr:row>
      <xdr:rowOff>979169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45268"/>
          <a:ext cx="825500" cy="833901"/>
        </a:xfrm>
        <a:prstGeom prst="rect">
          <a:avLst/>
        </a:prstGeom>
      </xdr:spPr>
    </xdr:pic>
    <xdr:clientData/>
  </xdr:twoCellAnchor>
  <xdr:twoCellAnchor editAs="oneCell">
    <xdr:from>
      <xdr:col>10</xdr:col>
      <xdr:colOff>547296</xdr:colOff>
      <xdr:row>0</xdr:row>
      <xdr:rowOff>54087</xdr:rowOff>
    </xdr:from>
    <xdr:to>
      <xdr:col>12</xdr:col>
      <xdr:colOff>283419</xdr:colOff>
      <xdr:row>0</xdr:row>
      <xdr:rowOff>939911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0472" y="54087"/>
          <a:ext cx="856711" cy="885824"/>
        </a:xfrm>
        <a:prstGeom prst="rect">
          <a:avLst/>
        </a:prstGeom>
      </xdr:spPr>
    </xdr:pic>
    <xdr:clientData/>
  </xdr:twoCellAnchor>
  <xdr:twoCellAnchor editAs="oneCell">
    <xdr:from>
      <xdr:col>0</xdr:col>
      <xdr:colOff>101601</xdr:colOff>
      <xdr:row>35</xdr:row>
      <xdr:rowOff>5978</xdr:rowOff>
    </xdr:from>
    <xdr:to>
      <xdr:col>0</xdr:col>
      <xdr:colOff>801071</xdr:colOff>
      <xdr:row>35</xdr:row>
      <xdr:rowOff>682907</xdr:rowOff>
    </xdr:to>
    <xdr:pic>
      <xdr:nvPicPr>
        <xdr:cNvPr id="6" name="Resim 5">
          <a:extLst>
            <a:ext uri="{FF2B5EF4-FFF2-40B4-BE49-F238E27FC236}">
              <a16:creationId xmlns:a16="http://schemas.microsoft.com/office/drawing/2014/main" id="{ED81DB77-01AB-42C8-8026-5F2AC412EC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1" y="32225131"/>
          <a:ext cx="699470" cy="6832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"/>
  <dimension ref="A1:M38"/>
  <sheetViews>
    <sheetView tabSelected="1" view="pageBreakPreview" zoomScaleNormal="100" zoomScaleSheetLayoutView="100" workbookViewId="0">
      <pane ySplit="4" topLeftCell="A5" activePane="bottomLeft" state="frozen"/>
      <selection pane="bottomLeft" activeCell="A5" sqref="A5"/>
    </sheetView>
  </sheetViews>
  <sheetFormatPr defaultRowHeight="13.2" x14ac:dyDescent="0.25"/>
  <cols>
    <col min="1" max="1" width="12.6640625" customWidth="1"/>
    <col min="2" max="2" width="16.44140625" customWidth="1"/>
    <col min="3" max="3" width="15.33203125" customWidth="1"/>
    <col min="4" max="4" width="9.33203125" customWidth="1"/>
    <col min="5" max="5" width="11.5546875" style="2" customWidth="1"/>
    <col min="6" max="6" width="13.6640625" customWidth="1"/>
    <col min="7" max="7" width="16.109375" style="2" customWidth="1"/>
    <col min="8" max="8" width="15.44140625" style="2" customWidth="1"/>
    <col min="9" max="9" width="16.33203125" style="2" customWidth="1"/>
    <col min="10" max="10" width="10.44140625" customWidth="1"/>
  </cols>
  <sheetData>
    <row r="1" spans="1:13" ht="78.599999999999994" customHeight="1" x14ac:dyDescent="0.25">
      <c r="A1" s="64" t="s">
        <v>61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3" ht="37.200000000000003" customHeight="1" x14ac:dyDescent="0.25">
      <c r="A2" s="76" t="s">
        <v>46</v>
      </c>
      <c r="B2" s="78" t="s">
        <v>33</v>
      </c>
      <c r="C2" s="74" t="s">
        <v>47</v>
      </c>
      <c r="D2" s="48" t="s">
        <v>0</v>
      </c>
      <c r="E2" s="48"/>
      <c r="F2" s="49"/>
      <c r="G2" s="72" t="s">
        <v>72</v>
      </c>
      <c r="H2" s="72"/>
      <c r="I2" s="72"/>
      <c r="J2" s="73"/>
      <c r="K2" s="77" t="s">
        <v>69</v>
      </c>
      <c r="L2" s="77"/>
      <c r="M2" s="77"/>
    </row>
    <row r="3" spans="1:13" ht="37.200000000000003" customHeight="1" x14ac:dyDescent="0.25">
      <c r="A3" s="76"/>
      <c r="B3" s="78"/>
      <c r="C3" s="74"/>
      <c r="D3" s="50" t="s">
        <v>1</v>
      </c>
      <c r="E3" s="50" t="s">
        <v>2</v>
      </c>
      <c r="F3" s="51" t="s">
        <v>68</v>
      </c>
      <c r="G3" s="66" t="s">
        <v>73</v>
      </c>
      <c r="H3" s="68" t="s">
        <v>74</v>
      </c>
      <c r="I3" s="68" t="s">
        <v>68</v>
      </c>
      <c r="J3" s="70" t="s">
        <v>70</v>
      </c>
      <c r="K3" s="77"/>
      <c r="L3" s="77"/>
      <c r="M3" s="77"/>
    </row>
    <row r="4" spans="1:13" ht="31.5" customHeight="1" x14ac:dyDescent="0.25">
      <c r="A4" s="76"/>
      <c r="B4" s="78"/>
      <c r="C4" s="74"/>
      <c r="D4" s="50"/>
      <c r="E4" s="50"/>
      <c r="F4" s="52"/>
      <c r="G4" s="67"/>
      <c r="H4" s="69"/>
      <c r="I4" s="69"/>
      <c r="J4" s="71"/>
      <c r="K4" s="18" t="s">
        <v>62</v>
      </c>
      <c r="L4" s="19" t="s">
        <v>63</v>
      </c>
      <c r="M4" s="19" t="s">
        <v>64</v>
      </c>
    </row>
    <row r="5" spans="1:13" ht="64.95" customHeight="1" x14ac:dyDescent="0.25">
      <c r="A5" s="15" t="s">
        <v>40</v>
      </c>
      <c r="B5" s="6" t="s">
        <v>3</v>
      </c>
      <c r="C5" s="6" t="s">
        <v>4</v>
      </c>
      <c r="D5" s="12">
        <v>11</v>
      </c>
      <c r="E5" s="15" t="s">
        <v>32</v>
      </c>
      <c r="F5" s="33">
        <v>6</v>
      </c>
      <c r="G5" s="31">
        <v>8</v>
      </c>
      <c r="H5" s="36" t="s">
        <v>32</v>
      </c>
      <c r="I5" s="37">
        <v>2</v>
      </c>
      <c r="J5" s="38">
        <f>SUM(G5,H5,I5)</f>
        <v>10</v>
      </c>
      <c r="K5" s="27">
        <f>(G5)/D5</f>
        <v>0.72727272727272729</v>
      </c>
      <c r="L5" s="28" t="s">
        <v>32</v>
      </c>
      <c r="M5" s="27">
        <f>(I5)/F5</f>
        <v>0.33333333333333331</v>
      </c>
    </row>
    <row r="6" spans="1:13" ht="64.95" customHeight="1" x14ac:dyDescent="0.25">
      <c r="A6" s="14" t="s">
        <v>48</v>
      </c>
      <c r="B6" s="3" t="s">
        <v>6</v>
      </c>
      <c r="C6" s="3" t="s">
        <v>4</v>
      </c>
      <c r="D6" s="12">
        <v>13</v>
      </c>
      <c r="E6" s="14" t="s">
        <v>32</v>
      </c>
      <c r="F6" s="33" t="s">
        <v>32</v>
      </c>
      <c r="G6" s="32">
        <v>5</v>
      </c>
      <c r="H6" s="36" t="s">
        <v>32</v>
      </c>
      <c r="I6" s="17" t="s">
        <v>32</v>
      </c>
      <c r="J6" s="38">
        <f t="shared" ref="J6:J35" si="0">SUM(G6,H6,I6)</f>
        <v>5</v>
      </c>
      <c r="K6" s="20">
        <f>(G6)/D6</f>
        <v>0.38461538461538464</v>
      </c>
      <c r="L6" s="29" t="s">
        <v>32</v>
      </c>
      <c r="M6" s="20" t="s">
        <v>32</v>
      </c>
    </row>
    <row r="7" spans="1:13" ht="64.95" customHeight="1" x14ac:dyDescent="0.25">
      <c r="A7" s="74" t="s">
        <v>49</v>
      </c>
      <c r="B7" s="6" t="s">
        <v>7</v>
      </c>
      <c r="C7" s="22" t="s">
        <v>67</v>
      </c>
      <c r="D7" s="12">
        <v>30</v>
      </c>
      <c r="E7" s="15" t="s">
        <v>32</v>
      </c>
      <c r="F7" s="34" t="s">
        <v>32</v>
      </c>
      <c r="G7" s="31">
        <v>25</v>
      </c>
      <c r="H7" s="36" t="s">
        <v>32</v>
      </c>
      <c r="I7" s="13" t="s">
        <v>32</v>
      </c>
      <c r="J7" s="38">
        <f t="shared" si="0"/>
        <v>25</v>
      </c>
      <c r="K7" s="27">
        <f>(G7)/D7</f>
        <v>0.83333333333333337</v>
      </c>
      <c r="L7" s="28" t="s">
        <v>32</v>
      </c>
      <c r="M7" s="27" t="s">
        <v>32</v>
      </c>
    </row>
    <row r="8" spans="1:13" ht="64.95" customHeight="1" x14ac:dyDescent="0.25">
      <c r="A8" s="74"/>
      <c r="B8" s="3" t="s">
        <v>8</v>
      </c>
      <c r="C8" s="3" t="s">
        <v>5</v>
      </c>
      <c r="D8" s="11" t="s">
        <v>32</v>
      </c>
      <c r="E8" s="10">
        <v>43</v>
      </c>
      <c r="F8" s="33" t="s">
        <v>32</v>
      </c>
      <c r="G8" s="39" t="s">
        <v>32</v>
      </c>
      <c r="H8" s="12">
        <v>40</v>
      </c>
      <c r="I8" s="17" t="s">
        <v>32</v>
      </c>
      <c r="J8" s="38">
        <f t="shared" si="0"/>
        <v>40</v>
      </c>
      <c r="K8" s="20" t="s">
        <v>32</v>
      </c>
      <c r="L8" s="29">
        <f>(H8)/E8</f>
        <v>0.93023255813953487</v>
      </c>
      <c r="M8" s="20" t="s">
        <v>32</v>
      </c>
    </row>
    <row r="9" spans="1:13" ht="64.95" customHeight="1" x14ac:dyDescent="0.25">
      <c r="A9" s="15" t="s">
        <v>50</v>
      </c>
      <c r="B9" s="6" t="s">
        <v>9</v>
      </c>
      <c r="C9" s="6" t="s">
        <v>4</v>
      </c>
      <c r="D9" s="12">
        <v>18</v>
      </c>
      <c r="E9" s="15" t="s">
        <v>32</v>
      </c>
      <c r="F9" s="33" t="s">
        <v>32</v>
      </c>
      <c r="G9" s="31">
        <v>15</v>
      </c>
      <c r="H9" s="36" t="s">
        <v>32</v>
      </c>
      <c r="I9" s="37" t="s">
        <v>32</v>
      </c>
      <c r="J9" s="38">
        <f t="shared" si="0"/>
        <v>15</v>
      </c>
      <c r="K9" s="27">
        <f>(G9)/D9</f>
        <v>0.83333333333333337</v>
      </c>
      <c r="L9" s="28" t="s">
        <v>32</v>
      </c>
      <c r="M9" s="27" t="s">
        <v>32</v>
      </c>
    </row>
    <row r="10" spans="1:13" ht="64.95" customHeight="1" x14ac:dyDescent="0.25">
      <c r="A10" s="14" t="s">
        <v>51</v>
      </c>
      <c r="B10" s="3" t="s">
        <v>10</v>
      </c>
      <c r="C10" s="3" t="s">
        <v>11</v>
      </c>
      <c r="D10" s="12">
        <v>23</v>
      </c>
      <c r="E10" s="14" t="s">
        <v>32</v>
      </c>
      <c r="F10" s="34">
        <v>6</v>
      </c>
      <c r="G10" s="32">
        <v>13</v>
      </c>
      <c r="H10" s="36" t="s">
        <v>32</v>
      </c>
      <c r="I10" s="17" t="s">
        <v>32</v>
      </c>
      <c r="J10" s="38">
        <f t="shared" si="0"/>
        <v>13</v>
      </c>
      <c r="K10" s="20">
        <f>(G10)/D10</f>
        <v>0.56521739130434778</v>
      </c>
      <c r="L10" s="29" t="s">
        <v>32</v>
      </c>
      <c r="M10" s="20" t="s">
        <v>32</v>
      </c>
    </row>
    <row r="11" spans="1:13" ht="64.95" customHeight="1" x14ac:dyDescent="0.25">
      <c r="A11" s="15" t="s">
        <v>52</v>
      </c>
      <c r="B11" s="6" t="s">
        <v>12</v>
      </c>
      <c r="C11" s="6" t="s">
        <v>4</v>
      </c>
      <c r="D11" s="12">
        <v>19</v>
      </c>
      <c r="E11" s="15" t="s">
        <v>32</v>
      </c>
      <c r="F11" s="33" t="s">
        <v>32</v>
      </c>
      <c r="G11" s="31">
        <v>17</v>
      </c>
      <c r="H11" s="36" t="s">
        <v>32</v>
      </c>
      <c r="I11" s="37" t="s">
        <v>32</v>
      </c>
      <c r="J11" s="38">
        <f t="shared" si="0"/>
        <v>17</v>
      </c>
      <c r="K11" s="27">
        <f>(G11)/D11</f>
        <v>0.89473684210526316</v>
      </c>
      <c r="L11" s="28" t="s">
        <v>32</v>
      </c>
      <c r="M11" s="27" t="s">
        <v>32</v>
      </c>
    </row>
    <row r="12" spans="1:13" ht="64.95" customHeight="1" x14ac:dyDescent="0.25">
      <c r="A12" s="74" t="s">
        <v>53</v>
      </c>
      <c r="B12" s="3" t="s">
        <v>13</v>
      </c>
      <c r="C12" s="3" t="s">
        <v>11</v>
      </c>
      <c r="D12" s="30" t="s">
        <v>32</v>
      </c>
      <c r="E12" s="14" t="s">
        <v>32</v>
      </c>
      <c r="F12" s="34">
        <v>11</v>
      </c>
      <c r="G12" s="39" t="s">
        <v>32</v>
      </c>
      <c r="H12" s="36" t="s">
        <v>32</v>
      </c>
      <c r="I12" s="10">
        <v>11</v>
      </c>
      <c r="J12" s="38">
        <f t="shared" si="0"/>
        <v>11</v>
      </c>
      <c r="K12" s="20" t="s">
        <v>32</v>
      </c>
      <c r="L12" s="29" t="s">
        <v>32</v>
      </c>
      <c r="M12" s="20">
        <f>(I12)/F12</f>
        <v>1</v>
      </c>
    </row>
    <row r="13" spans="1:13" ht="64.95" customHeight="1" x14ac:dyDescent="0.25">
      <c r="A13" s="74"/>
      <c r="B13" s="6" t="s">
        <v>14</v>
      </c>
      <c r="C13" s="6" t="s">
        <v>11</v>
      </c>
      <c r="D13" s="12">
        <v>13</v>
      </c>
      <c r="E13" s="15" t="s">
        <v>32</v>
      </c>
      <c r="F13" s="33" t="s">
        <v>32</v>
      </c>
      <c r="G13" s="31">
        <v>10</v>
      </c>
      <c r="H13" s="36" t="s">
        <v>32</v>
      </c>
      <c r="I13" s="37" t="s">
        <v>32</v>
      </c>
      <c r="J13" s="38">
        <f t="shared" si="0"/>
        <v>10</v>
      </c>
      <c r="K13" s="27">
        <f>(G13)/D13</f>
        <v>0.76923076923076927</v>
      </c>
      <c r="L13" s="28" t="s">
        <v>32</v>
      </c>
      <c r="M13" s="27" t="s">
        <v>32</v>
      </c>
    </row>
    <row r="14" spans="1:13" ht="64.95" customHeight="1" x14ac:dyDescent="0.25">
      <c r="A14" s="74"/>
      <c r="B14" s="3" t="s">
        <v>15</v>
      </c>
      <c r="C14" s="3" t="s">
        <v>5</v>
      </c>
      <c r="D14" s="11" t="s">
        <v>32</v>
      </c>
      <c r="E14" s="10">
        <v>63</v>
      </c>
      <c r="F14" s="35"/>
      <c r="G14" s="39" t="s">
        <v>32</v>
      </c>
      <c r="H14" s="12">
        <v>20</v>
      </c>
      <c r="I14" s="17" t="s">
        <v>32</v>
      </c>
      <c r="J14" s="38">
        <f t="shared" si="0"/>
        <v>20</v>
      </c>
      <c r="K14" s="20" t="s">
        <v>32</v>
      </c>
      <c r="L14" s="29">
        <f>(H14)/E14</f>
        <v>0.31746031746031744</v>
      </c>
      <c r="M14" s="20" t="s">
        <v>32</v>
      </c>
    </row>
    <row r="15" spans="1:13" ht="64.95" customHeight="1" x14ac:dyDescent="0.25">
      <c r="A15" s="74"/>
      <c r="B15" s="23" t="s">
        <v>34</v>
      </c>
      <c r="C15" s="23" t="s">
        <v>35</v>
      </c>
      <c r="D15" s="11">
        <v>13</v>
      </c>
      <c r="E15" s="13" t="s">
        <v>32</v>
      </c>
      <c r="F15" s="35">
        <v>5</v>
      </c>
      <c r="G15" s="40">
        <v>5</v>
      </c>
      <c r="H15" s="12" t="s">
        <v>32</v>
      </c>
      <c r="I15" s="37" t="s">
        <v>32</v>
      </c>
      <c r="J15" s="38">
        <f t="shared" si="0"/>
        <v>5</v>
      </c>
      <c r="K15" s="27">
        <f>(G15)/D15</f>
        <v>0.38461538461538464</v>
      </c>
      <c r="L15" s="28" t="s">
        <v>32</v>
      </c>
      <c r="M15" s="27" t="s">
        <v>32</v>
      </c>
    </row>
    <row r="16" spans="1:13" ht="64.95" customHeight="1" x14ac:dyDescent="0.25">
      <c r="A16" s="74"/>
      <c r="B16" s="3" t="s">
        <v>18</v>
      </c>
      <c r="C16" s="3" t="s">
        <v>11</v>
      </c>
      <c r="D16" s="11">
        <v>18</v>
      </c>
      <c r="E16" s="10" t="s">
        <v>32</v>
      </c>
      <c r="F16" s="35" t="s">
        <v>32</v>
      </c>
      <c r="G16" s="39">
        <v>14</v>
      </c>
      <c r="H16" s="12" t="s">
        <v>32</v>
      </c>
      <c r="I16" s="17" t="s">
        <v>32</v>
      </c>
      <c r="J16" s="38">
        <f t="shared" si="0"/>
        <v>14</v>
      </c>
      <c r="K16" s="20">
        <f>(G16)/D16</f>
        <v>0.77777777777777779</v>
      </c>
      <c r="L16" s="29" t="s">
        <v>32</v>
      </c>
      <c r="M16" s="20" t="s">
        <v>32</v>
      </c>
    </row>
    <row r="17" spans="1:13" ht="64.95" customHeight="1" x14ac:dyDescent="0.25">
      <c r="A17" s="74"/>
      <c r="B17" s="24" t="s">
        <v>29</v>
      </c>
      <c r="C17" s="6" t="s">
        <v>11</v>
      </c>
      <c r="D17" s="11">
        <v>13</v>
      </c>
      <c r="E17" s="13"/>
      <c r="F17" s="35" t="s">
        <v>32</v>
      </c>
      <c r="G17" s="40">
        <v>10</v>
      </c>
      <c r="H17" s="12" t="s">
        <v>32</v>
      </c>
      <c r="I17" s="37" t="s">
        <v>32</v>
      </c>
      <c r="J17" s="38">
        <f t="shared" si="0"/>
        <v>10</v>
      </c>
      <c r="K17" s="27">
        <f>(G17)/D17</f>
        <v>0.76923076923076927</v>
      </c>
      <c r="L17" s="28" t="s">
        <v>32</v>
      </c>
      <c r="M17" s="27" t="s">
        <v>32</v>
      </c>
    </row>
    <row r="18" spans="1:13" ht="64.95" customHeight="1" x14ac:dyDescent="0.25">
      <c r="A18" s="74"/>
      <c r="B18" s="3" t="s">
        <v>31</v>
      </c>
      <c r="C18" s="3" t="s">
        <v>11</v>
      </c>
      <c r="D18" s="11">
        <v>13</v>
      </c>
      <c r="E18" s="10" t="s">
        <v>32</v>
      </c>
      <c r="F18" s="35" t="s">
        <v>32</v>
      </c>
      <c r="G18" s="39">
        <v>11</v>
      </c>
      <c r="H18" s="12" t="s">
        <v>32</v>
      </c>
      <c r="I18" s="17" t="s">
        <v>32</v>
      </c>
      <c r="J18" s="38">
        <f t="shared" si="0"/>
        <v>11</v>
      </c>
      <c r="K18" s="20">
        <f>(G18)/D18</f>
        <v>0.84615384615384615</v>
      </c>
      <c r="L18" s="29" t="s">
        <v>32</v>
      </c>
      <c r="M18" s="20" t="s">
        <v>32</v>
      </c>
    </row>
    <row r="19" spans="1:13" ht="64.95" customHeight="1" x14ac:dyDescent="0.25">
      <c r="A19" s="74" t="s">
        <v>54</v>
      </c>
      <c r="B19" s="6" t="s">
        <v>16</v>
      </c>
      <c r="C19" s="6" t="s">
        <v>11</v>
      </c>
      <c r="D19" s="12">
        <v>13</v>
      </c>
      <c r="E19" s="15">
        <v>13</v>
      </c>
      <c r="F19" s="34">
        <v>6</v>
      </c>
      <c r="G19" s="40">
        <v>10</v>
      </c>
      <c r="H19" s="12">
        <v>9</v>
      </c>
      <c r="I19" s="13">
        <v>2</v>
      </c>
      <c r="J19" s="38">
        <f t="shared" si="0"/>
        <v>21</v>
      </c>
      <c r="K19" s="27">
        <f>(G19)/D19</f>
        <v>0.76923076923076927</v>
      </c>
      <c r="L19" s="28">
        <f>(H19)/E19</f>
        <v>0.69230769230769229</v>
      </c>
      <c r="M19" s="27">
        <f>(I19)/F19</f>
        <v>0.33333333333333331</v>
      </c>
    </row>
    <row r="20" spans="1:13" ht="64.95" customHeight="1" x14ac:dyDescent="0.25">
      <c r="A20" s="74"/>
      <c r="B20" s="3" t="s">
        <v>17</v>
      </c>
      <c r="C20" s="3" t="s">
        <v>5</v>
      </c>
      <c r="D20" s="30" t="s">
        <v>32</v>
      </c>
      <c r="E20" s="10">
        <v>33</v>
      </c>
      <c r="F20" s="33" t="s">
        <v>32</v>
      </c>
      <c r="G20" s="39" t="s">
        <v>32</v>
      </c>
      <c r="H20" s="12">
        <v>15</v>
      </c>
      <c r="I20" s="17" t="s">
        <v>32</v>
      </c>
      <c r="J20" s="38">
        <f t="shared" si="0"/>
        <v>15</v>
      </c>
      <c r="K20" s="20" t="s">
        <v>32</v>
      </c>
      <c r="L20" s="29">
        <f>(H20)/E20</f>
        <v>0.45454545454545453</v>
      </c>
      <c r="M20" s="20" t="s">
        <v>32</v>
      </c>
    </row>
    <row r="21" spans="1:13" ht="64.95" customHeight="1" x14ac:dyDescent="0.25">
      <c r="A21" s="74"/>
      <c r="B21" s="6" t="s">
        <v>30</v>
      </c>
      <c r="C21" s="6" t="s">
        <v>5</v>
      </c>
      <c r="D21" s="12" t="s">
        <v>32</v>
      </c>
      <c r="E21" s="15">
        <v>33</v>
      </c>
      <c r="F21" s="33" t="s">
        <v>32</v>
      </c>
      <c r="G21" s="40" t="s">
        <v>32</v>
      </c>
      <c r="H21" s="12" t="s">
        <v>32</v>
      </c>
      <c r="I21" s="37" t="s">
        <v>32</v>
      </c>
      <c r="J21" s="38">
        <f t="shared" si="0"/>
        <v>0</v>
      </c>
      <c r="K21" s="27" t="s">
        <v>32</v>
      </c>
      <c r="L21" s="28" t="s">
        <v>32</v>
      </c>
      <c r="M21" s="27" t="s">
        <v>32</v>
      </c>
    </row>
    <row r="22" spans="1:13" ht="64.95" customHeight="1" x14ac:dyDescent="0.25">
      <c r="A22" s="14" t="s">
        <v>55</v>
      </c>
      <c r="B22" s="3" t="s">
        <v>19</v>
      </c>
      <c r="C22" s="3" t="s">
        <v>5</v>
      </c>
      <c r="D22" s="12">
        <v>23</v>
      </c>
      <c r="E22" s="14" t="s">
        <v>32</v>
      </c>
      <c r="F22" s="34">
        <v>9</v>
      </c>
      <c r="G22" s="32">
        <v>21</v>
      </c>
      <c r="H22" s="36" t="s">
        <v>32</v>
      </c>
      <c r="I22" s="10">
        <v>6</v>
      </c>
      <c r="J22" s="38">
        <f t="shared" si="0"/>
        <v>27</v>
      </c>
      <c r="K22" s="20">
        <f t="shared" ref="K22:K28" si="1">(G22)/D22</f>
        <v>0.91304347826086951</v>
      </c>
      <c r="L22" s="29" t="s">
        <v>32</v>
      </c>
      <c r="M22" s="20">
        <f>(I22)/F22</f>
        <v>0.66666666666666663</v>
      </c>
    </row>
    <row r="23" spans="1:13" ht="64.95" customHeight="1" x14ac:dyDescent="0.25">
      <c r="A23" s="15" t="s">
        <v>56</v>
      </c>
      <c r="B23" s="6" t="s">
        <v>20</v>
      </c>
      <c r="C23" s="6" t="s">
        <v>5</v>
      </c>
      <c r="D23" s="12">
        <v>23</v>
      </c>
      <c r="E23" s="15" t="s">
        <v>32</v>
      </c>
      <c r="F23" s="33" t="s">
        <v>32</v>
      </c>
      <c r="G23" s="31">
        <v>20</v>
      </c>
      <c r="H23" s="36" t="s">
        <v>32</v>
      </c>
      <c r="I23" s="37" t="s">
        <v>32</v>
      </c>
      <c r="J23" s="38">
        <f t="shared" si="0"/>
        <v>20</v>
      </c>
      <c r="K23" s="27">
        <f t="shared" si="1"/>
        <v>0.86956521739130432</v>
      </c>
      <c r="L23" s="28" t="s">
        <v>32</v>
      </c>
      <c r="M23" s="27" t="s">
        <v>32</v>
      </c>
    </row>
    <row r="24" spans="1:13" ht="64.95" customHeight="1" x14ac:dyDescent="0.25">
      <c r="A24" s="14" t="s">
        <v>57</v>
      </c>
      <c r="B24" s="3" t="s">
        <v>22</v>
      </c>
      <c r="C24" s="3" t="s">
        <v>11</v>
      </c>
      <c r="D24" s="12">
        <v>11</v>
      </c>
      <c r="E24" s="14" t="s">
        <v>32</v>
      </c>
      <c r="F24" s="34">
        <v>4</v>
      </c>
      <c r="G24" s="32">
        <v>8</v>
      </c>
      <c r="H24" s="36" t="s">
        <v>32</v>
      </c>
      <c r="I24" s="17">
        <v>2</v>
      </c>
      <c r="J24" s="38">
        <f t="shared" si="0"/>
        <v>10</v>
      </c>
      <c r="K24" s="20">
        <f t="shared" si="1"/>
        <v>0.72727272727272729</v>
      </c>
      <c r="L24" s="29" t="s">
        <v>32</v>
      </c>
      <c r="M24" s="20">
        <f>(I24)/F24</f>
        <v>0.5</v>
      </c>
    </row>
    <row r="25" spans="1:13" ht="64.95" customHeight="1" x14ac:dyDescent="0.25">
      <c r="A25" s="15" t="s">
        <v>37</v>
      </c>
      <c r="B25" s="6" t="s">
        <v>24</v>
      </c>
      <c r="C25" s="6" t="s">
        <v>11</v>
      </c>
      <c r="D25" s="12">
        <v>18</v>
      </c>
      <c r="E25" s="15" t="s">
        <v>32</v>
      </c>
      <c r="F25" s="34">
        <v>6</v>
      </c>
      <c r="G25" s="31">
        <v>15</v>
      </c>
      <c r="H25" s="36" t="s">
        <v>32</v>
      </c>
      <c r="I25" s="37">
        <v>7</v>
      </c>
      <c r="J25" s="38">
        <f t="shared" si="0"/>
        <v>22</v>
      </c>
      <c r="K25" s="27">
        <f t="shared" si="1"/>
        <v>0.83333333333333337</v>
      </c>
      <c r="L25" s="28" t="s">
        <v>32</v>
      </c>
      <c r="M25" s="27">
        <f>(I25)/F25</f>
        <v>1.1666666666666667</v>
      </c>
    </row>
    <row r="26" spans="1:13" ht="64.95" customHeight="1" x14ac:dyDescent="0.25">
      <c r="A26" s="14" t="s">
        <v>38</v>
      </c>
      <c r="B26" s="3" t="s">
        <v>25</v>
      </c>
      <c r="C26" s="3" t="s">
        <v>4</v>
      </c>
      <c r="D26" s="12">
        <v>23</v>
      </c>
      <c r="E26" s="14">
        <v>43</v>
      </c>
      <c r="F26" s="34">
        <v>6</v>
      </c>
      <c r="G26" s="32">
        <v>20</v>
      </c>
      <c r="H26" s="36" t="s">
        <v>32</v>
      </c>
      <c r="I26" s="17">
        <v>5</v>
      </c>
      <c r="J26" s="38">
        <f t="shared" si="0"/>
        <v>25</v>
      </c>
      <c r="K26" s="20">
        <f t="shared" si="1"/>
        <v>0.86956521739130432</v>
      </c>
      <c r="L26" s="29" t="s">
        <v>32</v>
      </c>
      <c r="M26" s="20">
        <f>(I26)/F26</f>
        <v>0.83333333333333337</v>
      </c>
    </row>
    <row r="27" spans="1:13" ht="64.95" customHeight="1" x14ac:dyDescent="0.25">
      <c r="A27" s="15" t="s">
        <v>36</v>
      </c>
      <c r="B27" s="6" t="s">
        <v>21</v>
      </c>
      <c r="C27" s="6" t="s">
        <v>11</v>
      </c>
      <c r="D27" s="12">
        <v>23</v>
      </c>
      <c r="E27" s="15" t="s">
        <v>32</v>
      </c>
      <c r="F27" s="34" t="s">
        <v>32</v>
      </c>
      <c r="G27" s="31">
        <v>16</v>
      </c>
      <c r="H27" s="36" t="s">
        <v>32</v>
      </c>
      <c r="I27" s="37" t="s">
        <v>32</v>
      </c>
      <c r="J27" s="38">
        <f t="shared" si="0"/>
        <v>16</v>
      </c>
      <c r="K27" s="27">
        <f t="shared" si="1"/>
        <v>0.69565217391304346</v>
      </c>
      <c r="L27" s="28" t="s">
        <v>32</v>
      </c>
      <c r="M27" s="27" t="s">
        <v>32</v>
      </c>
    </row>
    <row r="28" spans="1:13" ht="64.95" customHeight="1" x14ac:dyDescent="0.25">
      <c r="A28" s="14" t="s">
        <v>58</v>
      </c>
      <c r="B28" s="3" t="s">
        <v>26</v>
      </c>
      <c r="C28" s="3" t="s">
        <v>11</v>
      </c>
      <c r="D28" s="12">
        <v>18</v>
      </c>
      <c r="E28" s="14" t="s">
        <v>32</v>
      </c>
      <c r="F28" s="34">
        <v>6</v>
      </c>
      <c r="G28" s="32">
        <v>15</v>
      </c>
      <c r="H28" s="36" t="s">
        <v>32</v>
      </c>
      <c r="I28" s="17">
        <v>3</v>
      </c>
      <c r="J28" s="38">
        <f t="shared" si="0"/>
        <v>18</v>
      </c>
      <c r="K28" s="20">
        <f t="shared" si="1"/>
        <v>0.83333333333333337</v>
      </c>
      <c r="L28" s="29" t="s">
        <v>32</v>
      </c>
      <c r="M28" s="20">
        <f>(I28)/F28</f>
        <v>0.5</v>
      </c>
    </row>
    <row r="29" spans="1:13" ht="64.95" customHeight="1" x14ac:dyDescent="0.25">
      <c r="A29" s="15" t="s">
        <v>39</v>
      </c>
      <c r="B29" s="6" t="s">
        <v>27</v>
      </c>
      <c r="C29" s="6" t="s">
        <v>5</v>
      </c>
      <c r="D29" s="12" t="s">
        <v>32</v>
      </c>
      <c r="E29" s="15">
        <v>50</v>
      </c>
      <c r="F29" s="34" t="s">
        <v>32</v>
      </c>
      <c r="G29" s="31" t="s">
        <v>32</v>
      </c>
      <c r="H29" s="36">
        <v>48</v>
      </c>
      <c r="I29" s="37" t="s">
        <v>32</v>
      </c>
      <c r="J29" s="38">
        <f t="shared" si="0"/>
        <v>48</v>
      </c>
      <c r="K29" s="27" t="s">
        <v>32</v>
      </c>
      <c r="L29" s="28">
        <f>(H29)/E29</f>
        <v>0.96</v>
      </c>
      <c r="M29" s="27" t="s">
        <v>32</v>
      </c>
    </row>
    <row r="30" spans="1:13" ht="64.95" customHeight="1" x14ac:dyDescent="0.25">
      <c r="A30" s="14" t="s">
        <v>59</v>
      </c>
      <c r="B30" s="3" t="s">
        <v>28</v>
      </c>
      <c r="C30" s="3" t="s">
        <v>4</v>
      </c>
      <c r="D30" s="12">
        <v>19</v>
      </c>
      <c r="E30" s="14" t="s">
        <v>32</v>
      </c>
      <c r="F30" s="34" t="s">
        <v>32</v>
      </c>
      <c r="G30" s="32">
        <v>14</v>
      </c>
      <c r="H30" s="36" t="s">
        <v>32</v>
      </c>
      <c r="I30" s="17" t="s">
        <v>32</v>
      </c>
      <c r="J30" s="38">
        <f t="shared" si="0"/>
        <v>14</v>
      </c>
      <c r="K30" s="20">
        <f t="shared" ref="K30:K35" si="2">(G30)/D30</f>
        <v>0.73684210526315785</v>
      </c>
      <c r="L30" s="29" t="s">
        <v>32</v>
      </c>
      <c r="M30" s="20" t="s">
        <v>32</v>
      </c>
    </row>
    <row r="31" spans="1:13" ht="64.95" customHeight="1" x14ac:dyDescent="0.25">
      <c r="A31" s="75" t="s">
        <v>43</v>
      </c>
      <c r="B31" s="7" t="s">
        <v>41</v>
      </c>
      <c r="C31" s="6" t="s">
        <v>4</v>
      </c>
      <c r="D31" s="12">
        <v>10</v>
      </c>
      <c r="E31" s="15" t="s">
        <v>32</v>
      </c>
      <c r="F31" s="34" t="s">
        <v>32</v>
      </c>
      <c r="G31" s="31">
        <v>3</v>
      </c>
      <c r="H31" s="36" t="s">
        <v>32</v>
      </c>
      <c r="I31" s="37" t="s">
        <v>32</v>
      </c>
      <c r="J31" s="38">
        <f t="shared" si="0"/>
        <v>3</v>
      </c>
      <c r="K31" s="27">
        <f t="shared" si="2"/>
        <v>0.3</v>
      </c>
      <c r="L31" s="28" t="s">
        <v>32</v>
      </c>
      <c r="M31" s="27" t="s">
        <v>32</v>
      </c>
    </row>
    <row r="32" spans="1:13" ht="64.95" customHeight="1" x14ac:dyDescent="0.25">
      <c r="A32" s="75"/>
      <c r="B32" s="21" t="s">
        <v>42</v>
      </c>
      <c r="C32" s="3" t="s">
        <v>4</v>
      </c>
      <c r="D32" s="12">
        <v>12</v>
      </c>
      <c r="E32" s="14" t="s">
        <v>32</v>
      </c>
      <c r="F32" s="34" t="s">
        <v>32</v>
      </c>
      <c r="G32" s="32">
        <v>1</v>
      </c>
      <c r="H32" s="36" t="s">
        <v>32</v>
      </c>
      <c r="I32" s="17" t="s">
        <v>32</v>
      </c>
      <c r="J32" s="38">
        <f t="shared" si="0"/>
        <v>1</v>
      </c>
      <c r="K32" s="20">
        <f t="shared" si="2"/>
        <v>8.3333333333333329E-2</v>
      </c>
      <c r="L32" s="29" t="s">
        <v>32</v>
      </c>
      <c r="M32" s="20" t="s">
        <v>32</v>
      </c>
    </row>
    <row r="33" spans="1:13" ht="64.95" customHeight="1" x14ac:dyDescent="0.25">
      <c r="A33" s="75"/>
      <c r="B33" s="7" t="s">
        <v>44</v>
      </c>
      <c r="C33" s="6" t="s">
        <v>4</v>
      </c>
      <c r="D33" s="12">
        <v>16</v>
      </c>
      <c r="E33" s="15" t="s">
        <v>32</v>
      </c>
      <c r="F33" s="34" t="s">
        <v>32</v>
      </c>
      <c r="G33" s="31">
        <v>11</v>
      </c>
      <c r="H33" s="36" t="s">
        <v>32</v>
      </c>
      <c r="I33" s="37" t="s">
        <v>32</v>
      </c>
      <c r="J33" s="38">
        <f t="shared" si="0"/>
        <v>11</v>
      </c>
      <c r="K33" s="27">
        <f t="shared" si="2"/>
        <v>0.6875</v>
      </c>
      <c r="L33" s="28" t="s">
        <v>32</v>
      </c>
      <c r="M33" s="27" t="s">
        <v>32</v>
      </c>
    </row>
    <row r="34" spans="1:13" ht="64.95" customHeight="1" x14ac:dyDescent="0.25">
      <c r="A34" s="75"/>
      <c r="B34" s="3" t="s">
        <v>23</v>
      </c>
      <c r="C34" s="3" t="s">
        <v>4</v>
      </c>
      <c r="D34" s="12">
        <v>18</v>
      </c>
      <c r="E34" s="14" t="s">
        <v>32</v>
      </c>
      <c r="F34" s="34">
        <v>6</v>
      </c>
      <c r="G34" s="32">
        <v>10</v>
      </c>
      <c r="H34" s="36" t="s">
        <v>32</v>
      </c>
      <c r="I34" s="17">
        <v>1</v>
      </c>
      <c r="J34" s="38">
        <f t="shared" si="0"/>
        <v>11</v>
      </c>
      <c r="K34" s="20">
        <f t="shared" si="2"/>
        <v>0.55555555555555558</v>
      </c>
      <c r="L34" s="29" t="s">
        <v>32</v>
      </c>
      <c r="M34" s="20">
        <f>(I34)/F34</f>
        <v>0.16666666666666666</v>
      </c>
    </row>
    <row r="35" spans="1:13" ht="64.95" customHeight="1" x14ac:dyDescent="0.25">
      <c r="A35" s="16" t="s">
        <v>45</v>
      </c>
      <c r="B35" s="25" t="s">
        <v>45</v>
      </c>
      <c r="C35" s="26" t="s">
        <v>35</v>
      </c>
      <c r="D35" s="12">
        <v>23</v>
      </c>
      <c r="E35" s="15" t="s">
        <v>32</v>
      </c>
      <c r="F35" s="34" t="s">
        <v>32</v>
      </c>
      <c r="G35" s="31">
        <v>19</v>
      </c>
      <c r="H35" s="36" t="s">
        <v>32</v>
      </c>
      <c r="I35" s="37" t="s">
        <v>32</v>
      </c>
      <c r="J35" s="38">
        <f t="shared" si="0"/>
        <v>19</v>
      </c>
      <c r="K35" s="27">
        <f t="shared" si="2"/>
        <v>0.82608695652173914</v>
      </c>
      <c r="L35" s="28" t="s">
        <v>32</v>
      </c>
      <c r="M35" s="27" t="s">
        <v>32</v>
      </c>
    </row>
    <row r="36" spans="1:13" ht="54" customHeight="1" x14ac:dyDescent="0.25">
      <c r="A36" s="1"/>
      <c r="B36" s="8" t="s">
        <v>60</v>
      </c>
      <c r="C36" s="9" t="s">
        <v>32</v>
      </c>
      <c r="D36" s="4">
        <f t="shared" ref="D36:F36" si="3">SUM(D5:D35)</f>
        <v>434</v>
      </c>
      <c r="E36" s="4">
        <f t="shared" si="3"/>
        <v>278</v>
      </c>
      <c r="F36" s="4">
        <f t="shared" si="3"/>
        <v>71</v>
      </c>
      <c r="G36" s="4">
        <f>SUM(G5:G35)</f>
        <v>316</v>
      </c>
      <c r="H36" s="4">
        <f t="shared" ref="H36:I36" si="4">SUM(H5:H35)</f>
        <v>132</v>
      </c>
      <c r="I36" s="4">
        <f t="shared" si="4"/>
        <v>39</v>
      </c>
      <c r="J36" s="5">
        <f>SUM(G36,H36,I36)</f>
        <v>487</v>
      </c>
      <c r="K36" s="61"/>
      <c r="L36" s="62"/>
      <c r="M36" s="63"/>
    </row>
    <row r="37" spans="1:13" ht="26.4" customHeight="1" x14ac:dyDescent="0.25">
      <c r="B37" s="55" t="s">
        <v>71</v>
      </c>
      <c r="C37" s="56"/>
      <c r="D37" s="56"/>
      <c r="E37" s="56"/>
      <c r="F37" s="57"/>
      <c r="G37" s="79">
        <f>(G36)/D36</f>
        <v>0.72811059907834097</v>
      </c>
      <c r="H37" s="43">
        <f>(H36)/E36</f>
        <v>0.47482014388489208</v>
      </c>
      <c r="I37" s="79">
        <f>(I36)/F36</f>
        <v>0.54929577464788737</v>
      </c>
      <c r="J37" s="53">
        <f>J36/(D36+E36+F36)</f>
        <v>0.62196679438058744</v>
      </c>
      <c r="K37" s="44" t="s">
        <v>66</v>
      </c>
      <c r="L37" s="44"/>
      <c r="M37" s="45"/>
    </row>
    <row r="38" spans="1:13" ht="64.8" customHeight="1" x14ac:dyDescent="0.25">
      <c r="B38" s="58"/>
      <c r="C38" s="59"/>
      <c r="D38" s="59"/>
      <c r="E38" s="59"/>
      <c r="F38" s="60"/>
      <c r="G38" s="41" t="s">
        <v>76</v>
      </c>
      <c r="H38" s="42" t="s">
        <v>75</v>
      </c>
      <c r="I38" s="41" t="s">
        <v>65</v>
      </c>
      <c r="J38" s="54"/>
      <c r="K38" s="46"/>
      <c r="L38" s="46"/>
      <c r="M38" s="47"/>
    </row>
  </sheetData>
  <mergeCells count="22">
    <mergeCell ref="A7:A8"/>
    <mergeCell ref="A12:A18"/>
    <mergeCell ref="A19:A21"/>
    <mergeCell ref="A31:A34"/>
    <mergeCell ref="A2:A4"/>
    <mergeCell ref="A1:L1"/>
    <mergeCell ref="G3:G4"/>
    <mergeCell ref="H3:H4"/>
    <mergeCell ref="I3:I4"/>
    <mergeCell ref="J3:J4"/>
    <mergeCell ref="G2:J2"/>
    <mergeCell ref="K2:M3"/>
    <mergeCell ref="B2:B4"/>
    <mergeCell ref="C2:C4"/>
    <mergeCell ref="K37:M38"/>
    <mergeCell ref="D2:F2"/>
    <mergeCell ref="D3:D4"/>
    <mergeCell ref="E3:E4"/>
    <mergeCell ref="F3:F4"/>
    <mergeCell ref="J37:J38"/>
    <mergeCell ref="B37:F38"/>
    <mergeCell ref="K36:M36"/>
  </mergeCells>
  <pageMargins left="0.7" right="0.7" top="0.75" bottom="0.75" header="0.3" footer="0.3"/>
  <pageSetup paperSize="9" scale="56" orientation="portrait" horizontalDpi="1200" verticalDpi="1200" r:id="rId1"/>
  <rowBreaks count="2" manualBreakCount="2">
    <brk id="18" max="15" man="1"/>
    <brk id="30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Table 1</vt:lpstr>
      <vt:lpstr>'Table 1'!Yazdırma_Alanı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Adem TOL</cp:lastModifiedBy>
  <dcterms:created xsi:type="dcterms:W3CDTF">2020-04-02T14:04:25Z</dcterms:created>
  <dcterms:modified xsi:type="dcterms:W3CDTF">2020-10-11T14:55:28Z</dcterms:modified>
</cp:coreProperties>
</file>