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ENSTİTÜ\0ÇALIŞMALARIM\VERİLER\"/>
    </mc:Choice>
  </mc:AlternateContent>
  <xr:revisionPtr revIDLastSave="0" documentId="13_ncr:1_{C3408322-F433-4631-BC0A-D04097FEAA3E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Table 1" sheetId="1" r:id="rId1"/>
  </sheets>
  <definedNames>
    <definedName name="_xlnm.Print_Area" localSheetId="0">'Table 1'!$A$1:$M$20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7" i="1" l="1"/>
  <c r="K17" i="1"/>
  <c r="L16" i="1"/>
  <c r="M15" i="1"/>
  <c r="K13" i="1"/>
  <c r="K14" i="1"/>
  <c r="K12" i="1"/>
  <c r="M11" i="1"/>
  <c r="K11" i="1"/>
  <c r="L10" i="1"/>
  <c r="K9" i="1"/>
  <c r="K8" i="1"/>
  <c r="K6" i="1"/>
  <c r="K5" i="1"/>
  <c r="J6" i="1"/>
  <c r="J7" i="1"/>
  <c r="J8" i="1"/>
  <c r="J9" i="1"/>
  <c r="J10" i="1"/>
  <c r="J11" i="1"/>
  <c r="J12" i="1"/>
  <c r="J13" i="1"/>
  <c r="J14" i="1"/>
  <c r="J15" i="1"/>
  <c r="J16" i="1"/>
  <c r="J17" i="1"/>
  <c r="J5" i="1"/>
  <c r="D18" i="1" l="1"/>
  <c r="E18" i="1"/>
  <c r="F18" i="1"/>
  <c r="G18" i="1"/>
  <c r="H18" i="1"/>
  <c r="H19" i="1" s="1"/>
  <c r="I18" i="1"/>
  <c r="I19" i="1" s="1"/>
  <c r="J18" i="1" l="1"/>
  <c r="J19" i="1" s="1"/>
  <c r="G19" i="1"/>
</calcChain>
</file>

<file path=xl/sharedStrings.xml><?xml version="1.0" encoding="utf-8"?>
<sst xmlns="http://schemas.openxmlformats.org/spreadsheetml/2006/main" count="131" uniqueCount="50">
  <si>
    <r>
      <rPr>
        <b/>
        <sz val="9"/>
        <rFont val="Times New Roman"/>
        <family val="1"/>
      </rPr>
      <t>KONTENJAN</t>
    </r>
  </si>
  <si>
    <r>
      <rPr>
        <b/>
        <sz val="10"/>
        <color rgb="FFC00000"/>
        <rFont val="Times New Roman"/>
        <family val="1"/>
      </rPr>
      <t>TOPLAM</t>
    </r>
  </si>
  <si>
    <r>
      <rPr>
        <sz val="9"/>
        <rFont val="Times New Roman"/>
        <family val="1"/>
      </rPr>
      <t>Yüksek Lisans (Tezsiz)</t>
    </r>
  </si>
  <si>
    <r>
      <rPr>
        <sz val="9"/>
        <rFont val="Times New Roman"/>
        <family val="1"/>
      </rPr>
      <t>Doktora/ Sanatta Yeterlik</t>
    </r>
  </si>
  <si>
    <r>
      <rPr>
        <b/>
        <sz val="9"/>
        <rFont val="Times New Roman"/>
        <family val="1"/>
      </rPr>
      <t>Yabancı Uyruklu</t>
    </r>
  </si>
  <si>
    <r>
      <rPr>
        <sz val="10"/>
        <rFont val="Times New Roman"/>
        <family val="1"/>
      </rPr>
      <t>SÖZ</t>
    </r>
  </si>
  <si>
    <r>
      <rPr>
        <sz val="10"/>
        <rFont val="Times New Roman"/>
        <family val="1"/>
      </rPr>
      <t>-</t>
    </r>
  </si>
  <si>
    <r>
      <rPr>
        <sz val="10"/>
        <rFont val="Times New Roman"/>
        <family val="1"/>
      </rPr>
      <t>EA</t>
    </r>
  </si>
  <si>
    <r>
      <rPr>
        <sz val="10"/>
        <rFont val="Times New Roman"/>
        <family val="1"/>
      </rPr>
      <t>İslam Tarihi ve Sanatları</t>
    </r>
  </si>
  <si>
    <r>
      <rPr>
        <sz val="10"/>
        <rFont val="Times New Roman"/>
        <family val="1"/>
      </rPr>
      <t>İşletme (İngilizce)</t>
    </r>
  </si>
  <si>
    <r>
      <rPr>
        <sz val="10"/>
        <rFont val="Times New Roman"/>
        <family val="1"/>
      </rPr>
      <t>İşletme Yönetimi Tezsiz (İ.Ö.)</t>
    </r>
  </si>
  <si>
    <r>
      <rPr>
        <sz val="10"/>
        <rFont val="Times New Roman"/>
        <family val="1"/>
      </rPr>
      <t>Mali Hukuk Tezsiz (İ.Ö)</t>
    </r>
  </si>
  <si>
    <r>
      <rPr>
        <sz val="10"/>
        <rFont val="Times New Roman"/>
        <family val="1"/>
      </rPr>
      <t>Müzik</t>
    </r>
  </si>
  <si>
    <r>
      <rPr>
        <sz val="10"/>
        <rFont val="Times New Roman"/>
        <family val="1"/>
      </rPr>
      <t>Sınıf Eğitimi</t>
    </r>
  </si>
  <si>
    <r>
      <rPr>
        <sz val="10"/>
        <rFont val="Times New Roman"/>
        <family val="1"/>
      </rPr>
      <t>Siyaset Bilimi ve Kamu Yönetimi</t>
    </r>
  </si>
  <si>
    <r>
      <rPr>
        <sz val="10"/>
        <rFont val="Times New Roman"/>
        <family val="1"/>
      </rPr>
      <t>Tarih</t>
    </r>
  </si>
  <si>
    <r>
      <rPr>
        <sz val="10"/>
        <rFont val="Times New Roman"/>
        <family val="1"/>
      </rPr>
      <t>Turizm İşletmeciliği</t>
    </r>
  </si>
  <si>
    <r>
      <rPr>
        <sz val="10"/>
        <rFont val="Times New Roman"/>
        <family val="1"/>
      </rPr>
      <t>Turizm Rehberliği Tezsiz (İ.Ö.)</t>
    </r>
  </si>
  <si>
    <r>
      <rPr>
        <sz val="10"/>
        <rFont val="Times New Roman"/>
        <family val="1"/>
      </rPr>
      <t>Yönetim ve Organizasyo n</t>
    </r>
  </si>
  <si>
    <t>-</t>
  </si>
  <si>
    <t>Program</t>
  </si>
  <si>
    <t>Katılım Bankacılığı</t>
  </si>
  <si>
    <t>EA</t>
  </si>
  <si>
    <t>Temel Eğitim</t>
  </si>
  <si>
    <t>Tarih</t>
  </si>
  <si>
    <t>Turizm Rehberliği</t>
  </si>
  <si>
    <t>Uluslararası Ticaret ve Finansman</t>
  </si>
  <si>
    <t>Anabilim/ Anasanat/ Bilim Dalı</t>
  </si>
  <si>
    <t>ALES Puan Türü</t>
  </si>
  <si>
    <t>İslam Tarihi ve Sanatları</t>
  </si>
  <si>
    <t>İşletme</t>
  </si>
  <si>
    <t>Maliye</t>
  </si>
  <si>
    <t>Müzik</t>
  </si>
  <si>
    <t>Siyaset Bilimi ve Kamu Yönetimi</t>
  </si>
  <si>
    <t>Turizm İşletmeciliği</t>
  </si>
  <si>
    <t>GENEL TOPLAM</t>
  </si>
  <si>
    <r>
      <rPr>
        <b/>
        <sz val="10"/>
        <color rgb="FFC00000"/>
        <rFont val="Times New Roman"/>
        <family val="1"/>
        <charset val="162"/>
      </rPr>
      <t>-</t>
    </r>
  </si>
  <si>
    <t>TYL</t>
  </si>
  <si>
    <t>TZYL</t>
  </si>
  <si>
    <t>Dr</t>
  </si>
  <si>
    <t>Toplam Doluluk Oranı</t>
  </si>
  <si>
    <t>Doktora/Sanatta Yeterlik</t>
  </si>
  <si>
    <r>
      <rPr>
        <b/>
        <sz val="13"/>
        <color rgb="FF0000FF"/>
        <rFont val="Calibri"/>
        <family val="2"/>
      </rPr>
      <t xml:space="preserve">T.C.
AFYON KOCATEPE ÜNİVERSİTESİ SOSYAL BİLİMLER ENSTİTÜSÜ
2020-2021 EĞİTİM-ÖĞRETİM YILI GÜZ YARIYILI İTİBARİ İLE ANABİLİM/ANASANAT/BİLİM DALLARIMIZA
</t>
    </r>
    <r>
      <rPr>
        <sz val="13"/>
        <color rgb="FFC00000"/>
        <rFont val="Times New Roman"/>
        <family val="1"/>
      </rPr>
      <t xml:space="preserve"> </t>
    </r>
    <r>
      <rPr>
        <b/>
        <sz val="13"/>
        <color rgb="FFC00000"/>
        <rFont val="Calibri"/>
        <family val="2"/>
      </rPr>
      <t>YENİ KAYIT YAPTIRAN YABANCI UYRUKLU ÖĞRENCİ SAYILARI</t>
    </r>
  </si>
  <si>
    <t>Yüksek Lisans (Tezsiz)</t>
  </si>
  <si>
    <t>Programların Doluluk Oranları</t>
  </si>
  <si>
    <t>Doktora/Sanatta Yeterlik Doluluk Oranı</t>
  </si>
  <si>
    <t>Doluluk oranları 2020-2021 Eğitim-Öğretim Yılı güz dönemi kontenjan sayıları ve kayıt yaptıran öğrenci sayıları baz alınarak hesaplanmıştır.</t>
  </si>
  <si>
    <t>Yüksek Lisans (Tezli)</t>
  </si>
  <si>
    <t>Tezsiz Yüksek Lisans Doluluk Oranı</t>
  </si>
  <si>
    <t>Tezli Yüksek Lisans Doluluk Oranı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</si>
</sst>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6" x14ac:knownFonts="1">
    <font>
      <sz val="10"/>
      <color rgb="FF000000"/>
      <name val="Times New Roman"/>
      <charset val="204"/>
    </font>
    <font>
      <sz val="9"/>
      <name val="Times New Roman"/>
      <family val="1"/>
      <charset val="162"/>
    </font>
    <font>
      <b/>
      <sz val="9"/>
      <name val="Times New Roman"/>
      <family val="1"/>
      <charset val="162"/>
    </font>
    <font>
      <b/>
      <sz val="12"/>
      <name val="Times New Roman"/>
      <family val="1"/>
      <charset val="162"/>
    </font>
    <font>
      <b/>
      <sz val="10"/>
      <name val="Times New Roman"/>
      <family val="1"/>
      <charset val="162"/>
    </font>
    <font>
      <sz val="10"/>
      <name val="Times New Roman"/>
      <family val="1"/>
      <charset val="162"/>
    </font>
    <font>
      <b/>
      <sz val="10"/>
      <color rgb="FFC00000"/>
      <name val="Times New Roman"/>
      <family val="2"/>
    </font>
    <font>
      <b/>
      <sz val="14"/>
      <color rgb="FFFFFFFF"/>
      <name val="Times New Roman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color rgb="FFC00000"/>
      <name val="Times New Roman"/>
      <family val="1"/>
    </font>
    <font>
      <sz val="10"/>
      <name val="Times New Roman"/>
      <family val="1"/>
    </font>
    <font>
      <b/>
      <sz val="13"/>
      <color rgb="FF0000FF"/>
      <name val="Calibri"/>
      <family val="2"/>
    </font>
    <font>
      <sz val="13"/>
      <color rgb="FFC00000"/>
      <name val="Times New Roman"/>
      <family val="1"/>
    </font>
    <font>
      <b/>
      <sz val="13"/>
      <color rgb="FFC00000"/>
      <name val="Calibri"/>
      <family val="2"/>
    </font>
    <font>
      <sz val="10"/>
      <name val="Times New Roman"/>
      <family val="1"/>
      <charset val="162"/>
    </font>
    <font>
      <sz val="10"/>
      <color rgb="FF000000"/>
      <name val="Times New Roman"/>
      <family val="1"/>
      <charset val="162"/>
    </font>
    <font>
      <b/>
      <sz val="10"/>
      <name val="Times New Roman"/>
      <family val="1"/>
      <charset val="162"/>
    </font>
    <font>
      <b/>
      <sz val="10"/>
      <color rgb="FF000000"/>
      <name val="Times New Roman"/>
      <family val="1"/>
      <charset val="162"/>
    </font>
    <font>
      <b/>
      <sz val="10"/>
      <color theme="0"/>
      <name val="Times New Roman"/>
      <family val="1"/>
      <charset val="162"/>
    </font>
    <font>
      <b/>
      <sz val="14"/>
      <color theme="0"/>
      <name val="Times New Roman"/>
      <family val="1"/>
      <charset val="162"/>
    </font>
    <font>
      <b/>
      <sz val="10"/>
      <color rgb="FFC00000"/>
      <name val="Times New Roman"/>
      <family val="1"/>
      <charset val="162"/>
    </font>
    <font>
      <sz val="13"/>
      <color rgb="FF000000"/>
      <name val="Times New Roman"/>
      <family val="2"/>
      <charset val="162"/>
    </font>
    <font>
      <sz val="10"/>
      <color rgb="FF000000"/>
      <name val="Times New Roman"/>
      <family val="1"/>
      <charset val="162"/>
    </font>
    <font>
      <sz val="12"/>
      <color rgb="FF000000"/>
      <name val="Times New Roman"/>
      <family val="1"/>
      <charset val="162"/>
    </font>
    <font>
      <sz val="14"/>
      <color rgb="FF000000"/>
      <name val="Times New Roman"/>
      <family val="1"/>
      <charset val="162"/>
    </font>
  </fonts>
  <fills count="7">
    <fill>
      <patternFill patternType="none"/>
    </fill>
    <fill>
      <patternFill patternType="gray125"/>
    </fill>
    <fill>
      <patternFill patternType="solid">
        <fgColor rgb="FFFFC000"/>
      </patternFill>
    </fill>
    <fill>
      <patternFill patternType="solid">
        <fgColor rgb="FFFF3300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3">
    <xf numFmtId="0" fontId="0" fillId="0" borderId="0"/>
    <xf numFmtId="43" fontId="23" fillId="0" borderId="0" applyFont="0" applyFill="0" applyBorder="0" applyAlignment="0" applyProtection="0"/>
    <xf numFmtId="9" fontId="23" fillId="0" borderId="0" applyFont="0" applyFill="0" applyBorder="0" applyAlignment="0" applyProtection="0"/>
  </cellStyleXfs>
  <cellXfs count="87">
    <xf numFmtId="0" fontId="0" fillId="0" borderId="0" xfId="0" applyFill="1" applyBorder="1" applyAlignment="1">
      <alignment horizontal="left" vertical="top"/>
    </xf>
    <xf numFmtId="0" fontId="0" fillId="0" borderId="1" xfId="0" applyFill="1" applyBorder="1" applyAlignment="1">
      <alignment horizontal="left" vertical="top"/>
    </xf>
    <xf numFmtId="0" fontId="0" fillId="4" borderId="0" xfId="0" applyFill="1" applyBorder="1" applyAlignment="1">
      <alignment horizontal="left" vertical="top"/>
    </xf>
    <xf numFmtId="0" fontId="5" fillId="0" borderId="1" xfId="0" applyFont="1" applyFill="1" applyBorder="1" applyAlignment="1">
      <alignment horizontal="center" vertical="center" wrapText="1"/>
    </xf>
    <xf numFmtId="1" fontId="6" fillId="2" borderId="1" xfId="0" applyNumberFormat="1" applyFont="1" applyFill="1" applyBorder="1" applyAlignment="1">
      <alignment horizontal="center" vertical="center" shrinkToFit="1"/>
    </xf>
    <xf numFmtId="0" fontId="15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1" fontId="7" fillId="3" borderId="1" xfId="0" applyNumberFormat="1" applyFont="1" applyFill="1" applyBorder="1" applyAlignment="1">
      <alignment horizontal="center" vertical="center" shrinkToFit="1"/>
    </xf>
    <xf numFmtId="0" fontId="18" fillId="0" borderId="1" xfId="0" applyFont="1" applyFill="1" applyBorder="1" applyAlignment="1">
      <alignment horizontal="center" vertical="center" wrapText="1"/>
    </xf>
    <xf numFmtId="0" fontId="17" fillId="6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1" fontId="18" fillId="0" borderId="1" xfId="0" applyNumberFormat="1" applyFont="1" applyFill="1" applyBorder="1" applyAlignment="1">
      <alignment horizontal="center" vertical="center" shrinkToFit="1"/>
    </xf>
    <xf numFmtId="0" fontId="17" fillId="4" borderId="1" xfId="0" applyFont="1" applyFill="1" applyBorder="1" applyAlignment="1">
      <alignment horizontal="center" vertical="center" wrapText="1"/>
    </xf>
    <xf numFmtId="1" fontId="18" fillId="4" borderId="1" xfId="0" applyNumberFormat="1" applyFont="1" applyFill="1" applyBorder="1" applyAlignment="1">
      <alignment horizontal="center" vertical="center" shrinkToFit="1"/>
    </xf>
    <xf numFmtId="1" fontId="18" fillId="6" borderId="1" xfId="0" applyNumberFormat="1" applyFont="1" applyFill="1" applyBorder="1" applyAlignment="1">
      <alignment horizontal="center" vertical="center" shrinkToFit="1"/>
    </xf>
    <xf numFmtId="0" fontId="17" fillId="0" borderId="1" xfId="0" applyFont="1" applyFill="1" applyBorder="1" applyAlignment="1">
      <alignment horizontal="center" vertical="center" wrapText="1"/>
    </xf>
    <xf numFmtId="0" fontId="17" fillId="6" borderId="1" xfId="0" applyFont="1" applyFill="1" applyBorder="1" applyAlignment="1">
      <alignment horizontal="center" vertical="center" wrapText="1"/>
    </xf>
    <xf numFmtId="0" fontId="18" fillId="6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/>
    </xf>
    <xf numFmtId="10" fontId="16" fillId="0" borderId="1" xfId="1" applyNumberFormat="1" applyFont="1" applyFill="1" applyBorder="1" applyAlignment="1">
      <alignment horizontal="center" vertical="center"/>
    </xf>
    <xf numFmtId="10" fontId="16" fillId="6" borderId="1" xfId="1" applyNumberFormat="1" applyFont="1" applyFill="1" applyBorder="1" applyAlignment="1">
      <alignment horizontal="center" vertical="center"/>
    </xf>
    <xf numFmtId="0" fontId="16" fillId="6" borderId="1" xfId="0" applyFont="1" applyFill="1" applyBorder="1" applyAlignment="1">
      <alignment horizontal="center" vertical="center" wrapText="1"/>
    </xf>
    <xf numFmtId="0" fontId="16" fillId="6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4" fillId="0" borderId="8" xfId="0" applyFont="1" applyFill="1" applyBorder="1" applyAlignment="1">
      <alignment vertical="center" wrapText="1"/>
    </xf>
    <xf numFmtId="0" fontId="24" fillId="0" borderId="9" xfId="0" applyFont="1" applyFill="1" applyBorder="1" applyAlignment="1">
      <alignment vertical="center" wrapText="1"/>
    </xf>
    <xf numFmtId="0" fontId="24" fillId="0" borderId="10" xfId="0" applyFont="1" applyFill="1" applyBorder="1" applyAlignment="1">
      <alignment vertical="center" wrapText="1"/>
    </xf>
    <xf numFmtId="1" fontId="7" fillId="5" borderId="2" xfId="0" applyNumberFormat="1" applyFont="1" applyFill="1" applyBorder="1" applyAlignment="1">
      <alignment horizontal="center" vertical="center" shrinkToFit="1"/>
    </xf>
    <xf numFmtId="0" fontId="25" fillId="0" borderId="12" xfId="0" applyFont="1" applyFill="1" applyBorder="1" applyAlignment="1">
      <alignment vertical="center" wrapText="1"/>
    </xf>
    <xf numFmtId="0" fontId="19" fillId="5" borderId="2" xfId="0" applyFont="1" applyFill="1" applyBorder="1" applyAlignment="1">
      <alignment horizontal="center" vertical="center" wrapText="1"/>
    </xf>
    <xf numFmtId="0" fontId="20" fillId="5" borderId="2" xfId="0" applyFont="1" applyFill="1" applyBorder="1" applyAlignment="1">
      <alignment horizontal="center" vertical="center" wrapText="1"/>
    </xf>
    <xf numFmtId="10" fontId="16" fillId="4" borderId="1" xfId="1" applyNumberFormat="1" applyFont="1" applyFill="1" applyBorder="1" applyAlignment="1">
      <alignment horizontal="center" vertical="center"/>
    </xf>
    <xf numFmtId="1" fontId="18" fillId="4" borderId="11" xfId="0" applyNumberFormat="1" applyFont="1" applyFill="1" applyBorder="1" applyAlignment="1">
      <alignment horizontal="center" vertical="center" shrinkToFit="1"/>
    </xf>
    <xf numFmtId="0" fontId="4" fillId="4" borderId="11" xfId="0" applyFont="1" applyFill="1" applyBorder="1" applyAlignment="1">
      <alignment horizontal="center" vertical="center" wrapText="1"/>
    </xf>
    <xf numFmtId="0" fontId="17" fillId="4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17" fillId="6" borderId="16" xfId="0" applyFont="1" applyFill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center" vertical="center" wrapText="1"/>
    </xf>
    <xf numFmtId="0" fontId="18" fillId="6" borderId="16" xfId="0" applyFont="1" applyFill="1" applyBorder="1" applyAlignment="1">
      <alignment horizontal="center" vertical="center" wrapText="1"/>
    </xf>
    <xf numFmtId="0" fontId="18" fillId="0" borderId="16" xfId="0" applyFont="1" applyFill="1" applyBorder="1" applyAlignment="1">
      <alignment horizontal="center" vertical="center" wrapText="1"/>
    </xf>
    <xf numFmtId="1" fontId="18" fillId="6" borderId="16" xfId="0" applyNumberFormat="1" applyFont="1" applyFill="1" applyBorder="1" applyAlignment="1">
      <alignment horizontal="center" vertical="center" shrinkToFit="1"/>
    </xf>
    <xf numFmtId="1" fontId="18" fillId="0" borderId="16" xfId="0" applyNumberFormat="1" applyFont="1" applyFill="1" applyBorder="1" applyAlignment="1">
      <alignment horizontal="center" vertical="center" shrinkToFit="1"/>
    </xf>
    <xf numFmtId="1" fontId="7" fillId="5" borderId="6" xfId="0" applyNumberFormat="1" applyFont="1" applyFill="1" applyBorder="1" applyAlignment="1">
      <alignment horizontal="center" vertical="center" shrinkToFit="1"/>
    </xf>
    <xf numFmtId="1" fontId="7" fillId="5" borderId="17" xfId="0" applyNumberFormat="1" applyFont="1" applyFill="1" applyBorder="1" applyAlignment="1">
      <alignment horizontal="center" vertical="center" shrinkToFit="1"/>
    </xf>
    <xf numFmtId="9" fontId="24" fillId="4" borderId="13" xfId="2" applyFont="1" applyFill="1" applyBorder="1" applyAlignment="1">
      <alignment horizontal="center" vertical="center"/>
    </xf>
    <xf numFmtId="0" fontId="24" fillId="4" borderId="14" xfId="0" applyFont="1" applyFill="1" applyBorder="1" applyAlignment="1">
      <alignment horizontal="center" vertical="top" wrapText="1"/>
    </xf>
    <xf numFmtId="9" fontId="24" fillId="0" borderId="2" xfId="2" applyFont="1" applyFill="1" applyBorder="1" applyAlignment="1">
      <alignment horizontal="center" vertical="center"/>
    </xf>
    <xf numFmtId="0" fontId="24" fillId="0" borderId="4" xfId="0" applyFont="1" applyFill="1" applyBorder="1" applyAlignment="1">
      <alignment horizontal="center" vertical="top" wrapText="1"/>
    </xf>
    <xf numFmtId="9" fontId="24" fillId="4" borderId="2" xfId="2" applyFont="1" applyFill="1" applyBorder="1" applyAlignment="1">
      <alignment horizontal="center" vertical="center"/>
    </xf>
    <xf numFmtId="0" fontId="24" fillId="4" borderId="4" xfId="0" applyFont="1" applyFill="1" applyBorder="1" applyAlignment="1">
      <alignment horizontal="center" vertical="top" wrapText="1"/>
    </xf>
    <xf numFmtId="0" fontId="24" fillId="0" borderId="6" xfId="0" applyFont="1" applyFill="1" applyBorder="1" applyAlignment="1">
      <alignment horizontal="center" vertical="center" wrapText="1"/>
    </xf>
    <xf numFmtId="0" fontId="24" fillId="0" borderId="5" xfId="0" applyFont="1" applyFill="1" applyBorder="1" applyAlignment="1">
      <alignment horizontal="center" vertical="center" wrapText="1"/>
    </xf>
    <xf numFmtId="0" fontId="24" fillId="0" borderId="7" xfId="0" applyFont="1" applyFill="1" applyBorder="1" applyAlignment="1">
      <alignment horizontal="center" vertical="center" wrapText="1"/>
    </xf>
    <xf numFmtId="0" fontId="24" fillId="0" borderId="8" xfId="0" applyFont="1" applyFill="1" applyBorder="1" applyAlignment="1">
      <alignment horizontal="center" vertical="center" wrapText="1"/>
    </xf>
    <xf numFmtId="0" fontId="24" fillId="0" borderId="9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top"/>
    </xf>
    <xf numFmtId="0" fontId="0" fillId="0" borderId="15" xfId="0" applyFill="1" applyBorder="1" applyAlignment="1">
      <alignment horizontal="center" vertical="top"/>
    </xf>
    <xf numFmtId="0" fontId="0" fillId="0" borderId="11" xfId="0" applyFill="1" applyBorder="1" applyAlignment="1">
      <alignment horizontal="center" vertical="top"/>
    </xf>
    <xf numFmtId="0" fontId="22" fillId="0" borderId="8" xfId="0" applyFont="1" applyFill="1" applyBorder="1" applyAlignment="1">
      <alignment horizontal="center" vertical="top" wrapText="1"/>
    </xf>
    <xf numFmtId="0" fontId="22" fillId="0" borderId="9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left" vertical="center" wrapText="1" indent="1"/>
    </xf>
    <xf numFmtId="0" fontId="25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textRotation="90" wrapText="1"/>
    </xf>
    <xf numFmtId="0" fontId="4" fillId="2" borderId="3" xfId="0" applyFont="1" applyFill="1" applyBorder="1" applyAlignment="1">
      <alignment horizontal="center" textRotation="90" wrapText="1"/>
    </xf>
    <xf numFmtId="0" fontId="4" fillId="2" borderId="4" xfId="0" applyFont="1" applyFill="1" applyBorder="1" applyAlignment="1">
      <alignment horizontal="center" textRotation="90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9" fontId="24" fillId="4" borderId="5" xfId="2" applyFont="1" applyFill="1" applyBorder="1" applyAlignment="1">
      <alignment horizontal="center" vertical="center"/>
    </xf>
    <xf numFmtId="9" fontId="24" fillId="4" borderId="9" xfId="2" applyFont="1" applyFill="1" applyBorder="1" applyAlignment="1">
      <alignment horizontal="center" vertical="center"/>
    </xf>
    <xf numFmtId="0" fontId="24" fillId="4" borderId="5" xfId="0" applyFont="1" applyFill="1" applyBorder="1" applyAlignment="1">
      <alignment horizontal="center" vertical="center"/>
    </xf>
    <xf numFmtId="0" fontId="24" fillId="4" borderId="7" xfId="0" applyFont="1" applyFill="1" applyBorder="1" applyAlignment="1">
      <alignment horizontal="center" vertical="center"/>
    </xf>
    <xf numFmtId="0" fontId="24" fillId="4" borderId="9" xfId="0" applyFont="1" applyFill="1" applyBorder="1" applyAlignment="1">
      <alignment horizontal="center" vertical="center"/>
    </xf>
    <xf numFmtId="0" fontId="24" fillId="4" borderId="10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</cellXfs>
  <cellStyles count="3">
    <cellStyle name="Normal" xfId="0" builtinId="0"/>
    <cellStyle name="Virgül" xfId="1" builtinId="3"/>
    <cellStyle name="Yüzd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145268</xdr:rowOff>
    </xdr:from>
    <xdr:to>
      <xdr:col>0</xdr:col>
      <xdr:colOff>964452</xdr:colOff>
      <xdr:row>0</xdr:row>
      <xdr:rowOff>979169</xdr:rowOff>
    </xdr:to>
    <xdr:pic>
      <xdr:nvPicPr>
        <xdr:cNvPr id="2" name="image1.jpe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145268"/>
          <a:ext cx="825500" cy="833901"/>
        </a:xfrm>
        <a:prstGeom prst="rect">
          <a:avLst/>
        </a:prstGeom>
      </xdr:spPr>
    </xdr:pic>
    <xdr:clientData/>
  </xdr:twoCellAnchor>
  <xdr:twoCellAnchor editAs="oneCell">
    <xdr:from>
      <xdr:col>11</xdr:col>
      <xdr:colOff>151354</xdr:colOff>
      <xdr:row>0</xdr:row>
      <xdr:rowOff>83970</xdr:rowOff>
    </xdr:from>
    <xdr:to>
      <xdr:col>12</xdr:col>
      <xdr:colOff>447771</xdr:colOff>
      <xdr:row>0</xdr:row>
      <xdr:rowOff>969794</xdr:rowOff>
    </xdr:to>
    <xdr:pic>
      <xdr:nvPicPr>
        <xdr:cNvPr id="3" name="image2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14354" y="83970"/>
          <a:ext cx="856711" cy="885824"/>
        </a:xfrm>
        <a:prstGeom prst="rect">
          <a:avLst/>
        </a:prstGeom>
      </xdr:spPr>
    </xdr:pic>
    <xdr:clientData/>
  </xdr:twoCellAnchor>
  <xdr:twoCellAnchor editAs="oneCell">
    <xdr:from>
      <xdr:col>0</xdr:col>
      <xdr:colOff>101601</xdr:colOff>
      <xdr:row>17</xdr:row>
      <xdr:rowOff>5978</xdr:rowOff>
    </xdr:from>
    <xdr:to>
      <xdr:col>0</xdr:col>
      <xdr:colOff>801071</xdr:colOff>
      <xdr:row>17</xdr:row>
      <xdr:rowOff>682907</xdr:rowOff>
    </xdr:to>
    <xdr:pic>
      <xdr:nvPicPr>
        <xdr:cNvPr id="6" name="Resim 5">
          <a:extLst>
            <a:ext uri="{FF2B5EF4-FFF2-40B4-BE49-F238E27FC236}">
              <a16:creationId xmlns:a16="http://schemas.microsoft.com/office/drawing/2014/main" id="{ED81DB77-01AB-42C8-8026-5F2AC412EC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601" y="32225131"/>
          <a:ext cx="699470" cy="6832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1"/>
  <sheetViews>
    <sheetView tabSelected="1" view="pageBreakPreview" zoomScaleNormal="100" zoomScaleSheetLayoutView="100" workbookViewId="0">
      <pane ySplit="4" topLeftCell="A5" activePane="bottomLeft" state="frozen"/>
      <selection pane="bottomLeft" activeCell="A5" sqref="A5"/>
    </sheetView>
  </sheetViews>
  <sheetFormatPr defaultRowHeight="13.2" x14ac:dyDescent="0.25"/>
  <cols>
    <col min="1" max="1" width="14.6640625" customWidth="1"/>
    <col min="2" max="2" width="18.21875" customWidth="1"/>
    <col min="3" max="3" width="14" customWidth="1"/>
    <col min="4" max="4" width="11.44140625" customWidth="1"/>
    <col min="5" max="5" width="11.5546875" style="2" customWidth="1"/>
    <col min="6" max="6" width="11.5546875" customWidth="1"/>
    <col min="7" max="7" width="15.44140625" customWidth="1"/>
    <col min="8" max="8" width="17.44140625" customWidth="1"/>
    <col min="9" max="9" width="16.44140625" customWidth="1"/>
    <col min="10" max="10" width="5.77734375" customWidth="1"/>
  </cols>
  <sheetData>
    <row r="1" spans="1:13" ht="78.599999999999994" customHeight="1" x14ac:dyDescent="0.25">
      <c r="A1" s="62" t="s">
        <v>42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</row>
    <row r="2" spans="1:13" ht="37.200000000000003" customHeight="1" x14ac:dyDescent="0.25">
      <c r="A2" s="66" t="s">
        <v>27</v>
      </c>
      <c r="B2" s="68" t="s">
        <v>20</v>
      </c>
      <c r="C2" s="65" t="s">
        <v>28</v>
      </c>
      <c r="D2" s="72" t="s">
        <v>0</v>
      </c>
      <c r="E2" s="72"/>
      <c r="F2" s="73"/>
      <c r="G2" s="74"/>
      <c r="H2" s="75"/>
      <c r="I2" s="75"/>
      <c r="J2" s="69" t="s">
        <v>1</v>
      </c>
      <c r="K2" s="67" t="s">
        <v>44</v>
      </c>
      <c r="L2" s="67"/>
      <c r="M2" s="67"/>
    </row>
    <row r="3" spans="1:13" ht="37.200000000000003" customHeight="1" x14ac:dyDescent="0.25">
      <c r="A3" s="66"/>
      <c r="B3" s="68"/>
      <c r="C3" s="65"/>
      <c r="D3" s="86" t="s">
        <v>47</v>
      </c>
      <c r="E3" s="76" t="s">
        <v>2</v>
      </c>
      <c r="F3" s="77" t="s">
        <v>3</v>
      </c>
      <c r="G3" s="38" t="s">
        <v>47</v>
      </c>
      <c r="H3" s="18" t="s">
        <v>43</v>
      </c>
      <c r="I3" s="18" t="s">
        <v>41</v>
      </c>
      <c r="J3" s="70"/>
      <c r="K3" s="67"/>
      <c r="L3" s="67"/>
      <c r="M3" s="67"/>
    </row>
    <row r="4" spans="1:13" ht="31.5" customHeight="1" x14ac:dyDescent="0.25">
      <c r="A4" s="66"/>
      <c r="B4" s="68"/>
      <c r="C4" s="65"/>
      <c r="D4" s="76"/>
      <c r="E4" s="76"/>
      <c r="F4" s="77"/>
      <c r="G4" s="84" t="s">
        <v>4</v>
      </c>
      <c r="H4" s="26" t="s">
        <v>4</v>
      </c>
      <c r="I4" s="85" t="s">
        <v>4</v>
      </c>
      <c r="J4" s="71"/>
      <c r="K4" s="20" t="s">
        <v>37</v>
      </c>
      <c r="L4" s="21" t="s">
        <v>38</v>
      </c>
      <c r="M4" s="21" t="s">
        <v>39</v>
      </c>
    </row>
    <row r="5" spans="1:13" ht="64.95" customHeight="1" x14ac:dyDescent="0.25">
      <c r="A5" s="9" t="s">
        <v>29</v>
      </c>
      <c r="B5" s="10" t="s">
        <v>8</v>
      </c>
      <c r="C5" s="10" t="s">
        <v>5</v>
      </c>
      <c r="D5" s="14">
        <v>2</v>
      </c>
      <c r="E5" s="12" t="s">
        <v>19</v>
      </c>
      <c r="F5" s="39" t="s">
        <v>19</v>
      </c>
      <c r="G5" s="35">
        <v>1</v>
      </c>
      <c r="H5" s="9" t="s">
        <v>19</v>
      </c>
      <c r="I5" s="12" t="s">
        <v>36</v>
      </c>
      <c r="J5" s="4">
        <f>SUM(G5,H5,I5)</f>
        <v>1</v>
      </c>
      <c r="K5" s="23">
        <f>(G5/D5)</f>
        <v>0.5</v>
      </c>
      <c r="L5" s="34" t="s">
        <v>19</v>
      </c>
      <c r="M5" s="23" t="s">
        <v>19</v>
      </c>
    </row>
    <row r="6" spans="1:13" ht="64.95" customHeight="1" x14ac:dyDescent="0.25">
      <c r="A6" s="64" t="s">
        <v>30</v>
      </c>
      <c r="B6" s="3" t="s">
        <v>9</v>
      </c>
      <c r="C6" s="3" t="s">
        <v>7</v>
      </c>
      <c r="D6" s="11">
        <v>2</v>
      </c>
      <c r="E6" s="12" t="s">
        <v>19</v>
      </c>
      <c r="F6" s="40" t="s">
        <v>19</v>
      </c>
      <c r="G6" s="35">
        <v>1</v>
      </c>
      <c r="H6" s="6" t="s">
        <v>19</v>
      </c>
      <c r="I6" s="12" t="s">
        <v>36</v>
      </c>
      <c r="J6" s="4">
        <f t="shared" ref="J6:J17" si="0">SUM(G6,H6,I6)</f>
        <v>1</v>
      </c>
      <c r="K6" s="22">
        <f>(G6/D6)</f>
        <v>0.5</v>
      </c>
      <c r="L6" s="34" t="s">
        <v>19</v>
      </c>
      <c r="M6" s="22" t="s">
        <v>19</v>
      </c>
    </row>
    <row r="7" spans="1:13" ht="64.95" customHeight="1" x14ac:dyDescent="0.25">
      <c r="A7" s="65"/>
      <c r="B7" s="10" t="s">
        <v>10</v>
      </c>
      <c r="C7" s="10" t="s">
        <v>6</v>
      </c>
      <c r="D7" s="16" t="s">
        <v>19</v>
      </c>
      <c r="E7" s="13">
        <v>10</v>
      </c>
      <c r="F7" s="41"/>
      <c r="G7" s="36" t="s">
        <v>19</v>
      </c>
      <c r="H7" s="16">
        <v>2</v>
      </c>
      <c r="I7" s="12" t="s">
        <v>36</v>
      </c>
      <c r="J7" s="4">
        <f t="shared" si="0"/>
        <v>2</v>
      </c>
      <c r="K7" s="23" t="s">
        <v>19</v>
      </c>
      <c r="L7" s="34">
        <f>(H7)/E7</f>
        <v>0.2</v>
      </c>
      <c r="M7" s="23" t="s">
        <v>19</v>
      </c>
    </row>
    <row r="8" spans="1:13" ht="64.95" customHeight="1" x14ac:dyDescent="0.25">
      <c r="A8" s="65"/>
      <c r="B8" s="5" t="s">
        <v>21</v>
      </c>
      <c r="C8" s="5" t="s">
        <v>22</v>
      </c>
      <c r="D8" s="6">
        <v>2</v>
      </c>
      <c r="E8" s="13" t="s">
        <v>19</v>
      </c>
      <c r="F8" s="42">
        <v>1</v>
      </c>
      <c r="G8" s="37">
        <v>1</v>
      </c>
      <c r="H8" s="6" t="s">
        <v>19</v>
      </c>
      <c r="I8" s="12" t="s">
        <v>19</v>
      </c>
      <c r="J8" s="4">
        <f t="shared" si="0"/>
        <v>1</v>
      </c>
      <c r="K8" s="22">
        <f>G8/(F8+D8)</f>
        <v>0.33333333333333331</v>
      </c>
      <c r="L8" s="34" t="s">
        <v>19</v>
      </c>
      <c r="M8" s="22" t="s">
        <v>19</v>
      </c>
    </row>
    <row r="9" spans="1:13" ht="64.95" customHeight="1" x14ac:dyDescent="0.25">
      <c r="A9" s="65"/>
      <c r="B9" s="10" t="s">
        <v>18</v>
      </c>
      <c r="C9" s="10" t="s">
        <v>7</v>
      </c>
      <c r="D9" s="16">
        <v>2</v>
      </c>
      <c r="E9" s="13" t="s">
        <v>19</v>
      </c>
      <c r="F9" s="41" t="s">
        <v>19</v>
      </c>
      <c r="G9" s="37">
        <v>2</v>
      </c>
      <c r="H9" s="16" t="s">
        <v>19</v>
      </c>
      <c r="I9" s="12" t="s">
        <v>19</v>
      </c>
      <c r="J9" s="4">
        <f t="shared" si="0"/>
        <v>2</v>
      </c>
      <c r="K9" s="23">
        <f>(G9)/D9</f>
        <v>1</v>
      </c>
      <c r="L9" s="34" t="s">
        <v>19</v>
      </c>
      <c r="M9" s="23" t="s">
        <v>19</v>
      </c>
    </row>
    <row r="10" spans="1:13" ht="64.95" customHeight="1" x14ac:dyDescent="0.25">
      <c r="A10" s="19" t="s">
        <v>31</v>
      </c>
      <c r="B10" s="3" t="s">
        <v>11</v>
      </c>
      <c r="C10" s="3" t="s">
        <v>6</v>
      </c>
      <c r="D10" s="8" t="s">
        <v>19</v>
      </c>
      <c r="E10" s="13">
        <v>3</v>
      </c>
      <c r="F10" s="40" t="s">
        <v>19</v>
      </c>
      <c r="G10" s="37" t="s">
        <v>19</v>
      </c>
      <c r="H10" s="15">
        <v>1</v>
      </c>
      <c r="I10" s="12" t="s">
        <v>36</v>
      </c>
      <c r="J10" s="4">
        <f t="shared" si="0"/>
        <v>1</v>
      </c>
      <c r="K10" s="22" t="s">
        <v>19</v>
      </c>
      <c r="L10" s="34">
        <f>(H10)/E10</f>
        <v>0.33333333333333331</v>
      </c>
      <c r="M10" s="22" t="s">
        <v>19</v>
      </c>
    </row>
    <row r="11" spans="1:13" ht="64.95" customHeight="1" x14ac:dyDescent="0.25">
      <c r="A11" s="16" t="s">
        <v>32</v>
      </c>
      <c r="B11" s="10" t="s">
        <v>12</v>
      </c>
      <c r="C11" s="10" t="s">
        <v>6</v>
      </c>
      <c r="D11" s="14">
        <v>2</v>
      </c>
      <c r="E11" s="12" t="s">
        <v>19</v>
      </c>
      <c r="F11" s="43">
        <v>2</v>
      </c>
      <c r="G11" s="37">
        <v>1</v>
      </c>
      <c r="H11" s="16" t="s">
        <v>19</v>
      </c>
      <c r="I11" s="12">
        <v>1</v>
      </c>
      <c r="J11" s="4">
        <f t="shared" si="0"/>
        <v>2</v>
      </c>
      <c r="K11" s="23">
        <f>(G11)/(D11)</f>
        <v>0.5</v>
      </c>
      <c r="L11" s="34" t="s">
        <v>19</v>
      </c>
      <c r="M11" s="23">
        <f>(I11)/F11</f>
        <v>0.5</v>
      </c>
    </row>
    <row r="12" spans="1:13" ht="64.95" customHeight="1" x14ac:dyDescent="0.25">
      <c r="A12" s="15" t="s">
        <v>33</v>
      </c>
      <c r="B12" s="3" t="s">
        <v>14</v>
      </c>
      <c r="C12" s="3" t="s">
        <v>7</v>
      </c>
      <c r="D12" s="11">
        <v>2</v>
      </c>
      <c r="E12" s="12" t="s">
        <v>19</v>
      </c>
      <c r="F12" s="44">
        <v>1</v>
      </c>
      <c r="G12" s="35">
        <v>2</v>
      </c>
      <c r="H12" s="15" t="s">
        <v>19</v>
      </c>
      <c r="I12" s="12" t="s">
        <v>19</v>
      </c>
      <c r="J12" s="4">
        <f t="shared" si="0"/>
        <v>2</v>
      </c>
      <c r="K12" s="22">
        <f>(G12)/(D12)</f>
        <v>1</v>
      </c>
      <c r="L12" s="34" t="s">
        <v>19</v>
      </c>
      <c r="M12" s="22" t="s">
        <v>19</v>
      </c>
    </row>
    <row r="13" spans="1:13" ht="64.95" customHeight="1" x14ac:dyDescent="0.25">
      <c r="A13" s="16" t="s">
        <v>24</v>
      </c>
      <c r="B13" s="10" t="s">
        <v>15</v>
      </c>
      <c r="C13" s="10" t="s">
        <v>5</v>
      </c>
      <c r="D13" s="14">
        <v>5</v>
      </c>
      <c r="E13" s="12">
        <v>5</v>
      </c>
      <c r="F13" s="43">
        <v>1</v>
      </c>
      <c r="G13" s="35">
        <v>1</v>
      </c>
      <c r="H13" s="16" t="s">
        <v>19</v>
      </c>
      <c r="I13" s="12" t="s">
        <v>19</v>
      </c>
      <c r="J13" s="4">
        <f t="shared" si="0"/>
        <v>1</v>
      </c>
      <c r="K13" s="23">
        <f t="shared" ref="K13:K14" si="1">(G13)/(D13)</f>
        <v>0.2</v>
      </c>
      <c r="L13" s="34" t="s">
        <v>19</v>
      </c>
      <c r="M13" s="23" t="s">
        <v>19</v>
      </c>
    </row>
    <row r="14" spans="1:13" ht="64.95" customHeight="1" x14ac:dyDescent="0.25">
      <c r="A14" s="15" t="s">
        <v>23</v>
      </c>
      <c r="B14" s="3" t="s">
        <v>13</v>
      </c>
      <c r="C14" s="3" t="s">
        <v>7</v>
      </c>
      <c r="D14" s="11">
        <v>2</v>
      </c>
      <c r="E14" s="12" t="s">
        <v>19</v>
      </c>
      <c r="F14" s="44" t="s">
        <v>19</v>
      </c>
      <c r="G14" s="35">
        <v>1</v>
      </c>
      <c r="H14" s="15" t="s">
        <v>19</v>
      </c>
      <c r="I14" s="12" t="s">
        <v>19</v>
      </c>
      <c r="J14" s="4">
        <f t="shared" si="0"/>
        <v>1</v>
      </c>
      <c r="K14" s="22">
        <f t="shared" si="1"/>
        <v>0.5</v>
      </c>
      <c r="L14" s="34" t="s">
        <v>19</v>
      </c>
      <c r="M14" s="22" t="s">
        <v>19</v>
      </c>
    </row>
    <row r="15" spans="1:13" ht="64.95" customHeight="1" x14ac:dyDescent="0.25">
      <c r="A15" s="16" t="s">
        <v>34</v>
      </c>
      <c r="B15" s="10" t="s">
        <v>16</v>
      </c>
      <c r="C15" s="10" t="s">
        <v>7</v>
      </c>
      <c r="D15" s="14">
        <v>3</v>
      </c>
      <c r="E15" s="12" t="s">
        <v>19</v>
      </c>
      <c r="F15" s="43">
        <v>2</v>
      </c>
      <c r="G15" s="35" t="s">
        <v>19</v>
      </c>
      <c r="H15" s="16" t="s">
        <v>19</v>
      </c>
      <c r="I15" s="12">
        <v>1</v>
      </c>
      <c r="J15" s="4">
        <f t="shared" si="0"/>
        <v>1</v>
      </c>
      <c r="K15" s="23" t="s">
        <v>19</v>
      </c>
      <c r="L15" s="34" t="s">
        <v>19</v>
      </c>
      <c r="M15" s="23">
        <f>(I15)/F15</f>
        <v>0.5</v>
      </c>
    </row>
    <row r="16" spans="1:13" ht="64.95" customHeight="1" x14ac:dyDescent="0.25">
      <c r="A16" s="15" t="s">
        <v>25</v>
      </c>
      <c r="B16" s="3" t="s">
        <v>17</v>
      </c>
      <c r="C16" s="3" t="s">
        <v>6</v>
      </c>
      <c r="D16" s="11" t="s">
        <v>19</v>
      </c>
      <c r="E16" s="12">
        <v>5</v>
      </c>
      <c r="F16" s="44" t="s">
        <v>19</v>
      </c>
      <c r="G16" s="35" t="s">
        <v>19</v>
      </c>
      <c r="H16" s="15">
        <v>3</v>
      </c>
      <c r="I16" s="12" t="s">
        <v>19</v>
      </c>
      <c r="J16" s="4">
        <f t="shared" si="0"/>
        <v>3</v>
      </c>
      <c r="K16" s="22" t="s">
        <v>19</v>
      </c>
      <c r="L16" s="34">
        <f>(H16)/E16</f>
        <v>0.6</v>
      </c>
      <c r="M16" s="22" t="s">
        <v>19</v>
      </c>
    </row>
    <row r="17" spans="1:13" ht="64.95" customHeight="1" x14ac:dyDescent="0.25">
      <c r="A17" s="17" t="s">
        <v>26</v>
      </c>
      <c r="B17" s="24" t="s">
        <v>26</v>
      </c>
      <c r="C17" s="25" t="s">
        <v>22</v>
      </c>
      <c r="D17" s="14">
        <v>3</v>
      </c>
      <c r="E17" s="12" t="s">
        <v>19</v>
      </c>
      <c r="F17" s="43" t="s">
        <v>19</v>
      </c>
      <c r="G17" s="37">
        <v>1</v>
      </c>
      <c r="H17" s="16" t="s">
        <v>19</v>
      </c>
      <c r="I17" s="12" t="s">
        <v>19</v>
      </c>
      <c r="J17" s="4">
        <f t="shared" si="0"/>
        <v>1</v>
      </c>
      <c r="K17" s="23">
        <f>(G17)/D17</f>
        <v>0.33333333333333331</v>
      </c>
      <c r="L17" s="34" t="s">
        <v>19</v>
      </c>
      <c r="M17" s="23" t="s">
        <v>19</v>
      </c>
    </row>
    <row r="18" spans="1:13" ht="54" customHeight="1" thickBot="1" x14ac:dyDescent="0.3">
      <c r="A18" s="1"/>
      <c r="B18" s="32" t="s">
        <v>35</v>
      </c>
      <c r="C18" s="33" t="s">
        <v>19</v>
      </c>
      <c r="D18" s="30">
        <f t="shared" ref="D18:I18" si="2">SUM(D5:D17)</f>
        <v>25</v>
      </c>
      <c r="E18" s="30">
        <f t="shared" si="2"/>
        <v>23</v>
      </c>
      <c r="F18" s="45">
        <f t="shared" si="2"/>
        <v>7</v>
      </c>
      <c r="G18" s="46">
        <f t="shared" si="2"/>
        <v>11</v>
      </c>
      <c r="H18" s="30">
        <f t="shared" si="2"/>
        <v>6</v>
      </c>
      <c r="I18" s="30">
        <f t="shared" si="2"/>
        <v>2</v>
      </c>
      <c r="J18" s="7">
        <f>SUM(G18,H18,I18)</f>
        <v>19</v>
      </c>
      <c r="K18" s="59"/>
      <c r="L18" s="60"/>
      <c r="M18" s="61"/>
    </row>
    <row r="19" spans="1:13" ht="24.6" customHeight="1" thickTop="1" x14ac:dyDescent="0.25">
      <c r="A19" s="31"/>
      <c r="B19" s="53" t="s">
        <v>46</v>
      </c>
      <c r="C19" s="54"/>
      <c r="D19" s="54"/>
      <c r="E19" s="54"/>
      <c r="F19" s="55"/>
      <c r="G19" s="47">
        <f>G18/D18</f>
        <v>0.44</v>
      </c>
      <c r="H19" s="49">
        <f t="shared" ref="H19:I19" si="3">H18/E18</f>
        <v>0.2608695652173913</v>
      </c>
      <c r="I19" s="51">
        <f t="shared" si="3"/>
        <v>0.2857142857142857</v>
      </c>
      <c r="J19" s="78">
        <f>J18/(D18+E18+F18)</f>
        <v>0.34545454545454546</v>
      </c>
      <c r="K19" s="80" t="s">
        <v>40</v>
      </c>
      <c r="L19" s="80"/>
      <c r="M19" s="81"/>
    </row>
    <row r="20" spans="1:13" ht="56.4" customHeight="1" thickBot="1" x14ac:dyDescent="0.3">
      <c r="A20" s="31"/>
      <c r="B20" s="56"/>
      <c r="C20" s="57"/>
      <c r="D20" s="57"/>
      <c r="E20" s="57"/>
      <c r="F20" s="58"/>
      <c r="G20" s="48" t="s">
        <v>49</v>
      </c>
      <c r="H20" s="50" t="s">
        <v>48</v>
      </c>
      <c r="I20" s="52" t="s">
        <v>45</v>
      </c>
      <c r="J20" s="79"/>
      <c r="K20" s="82"/>
      <c r="L20" s="82"/>
      <c r="M20" s="83"/>
    </row>
    <row r="21" spans="1:13" ht="13.05" customHeight="1" thickTop="1" x14ac:dyDescent="0.25">
      <c r="B21" s="27"/>
      <c r="C21" s="28"/>
      <c r="D21" s="28"/>
      <c r="E21" s="28"/>
      <c r="F21" s="29"/>
    </row>
  </sheetData>
  <mergeCells count="16">
    <mergeCell ref="B19:F20"/>
    <mergeCell ref="K18:M18"/>
    <mergeCell ref="A1:M1"/>
    <mergeCell ref="A6:A9"/>
    <mergeCell ref="A2:A4"/>
    <mergeCell ref="K2:M3"/>
    <mergeCell ref="B2:B4"/>
    <mergeCell ref="J2:J4"/>
    <mergeCell ref="C2:C4"/>
    <mergeCell ref="D2:F2"/>
    <mergeCell ref="G2:I2"/>
    <mergeCell ref="D3:D4"/>
    <mergeCell ref="E3:E4"/>
    <mergeCell ref="F3:F4"/>
    <mergeCell ref="J19:J20"/>
    <mergeCell ref="K19:M20"/>
  </mergeCells>
  <pageMargins left="0.7" right="0.7" top="0.75" bottom="0.75" header="0.3" footer="0.3"/>
  <pageSetup paperSize="9" scale="59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Table 1</vt:lpstr>
      <vt:lpstr>'Table 1'!Yazdırma_Alanı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Kullanıcısı</dc:creator>
  <cp:lastModifiedBy>Adem TOL</cp:lastModifiedBy>
  <cp:lastPrinted>2020-10-07T12:18:24Z</cp:lastPrinted>
  <dcterms:created xsi:type="dcterms:W3CDTF">2020-04-02T14:04:25Z</dcterms:created>
  <dcterms:modified xsi:type="dcterms:W3CDTF">2020-10-11T14:54:57Z</dcterms:modified>
</cp:coreProperties>
</file>